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66925"/>
  <mc:AlternateContent xmlns:mc="http://schemas.openxmlformats.org/markup-compatibility/2006">
    <mc:Choice Requires="x15">
      <x15ac:absPath xmlns:x15ac="http://schemas.microsoft.com/office/spreadsheetml/2010/11/ac" url="C:\Users\PRESENTACIONES\Desktop\ESTUDIOS ZODMES\7. 060422-AAC-CM ZODMES\10. 040522 UGPAA OBSERVACIONES ZODMES\v2\"/>
    </mc:Choice>
  </mc:AlternateContent>
  <xr:revisionPtr revIDLastSave="0" documentId="13_ncr:1_{8FEF340C-62BC-4967-99AE-82E6040D45EF}" xr6:coauthVersionLast="47" xr6:coauthVersionMax="47" xr10:uidLastSave="{00000000-0000-0000-0000-000000000000}"/>
  <bookViews>
    <workbookView xWindow="-120" yWindow="-120" windowWidth="20730" windowHeight="11160" xr2:uid="{00000000-000D-0000-FFFF-FFFF00000000}"/>
  </bookViews>
  <sheets>
    <sheet name="PRESUPUESTO OFICIAL" sheetId="11" r:id="rId1"/>
    <sheet name="FM" sheetId="12" r:id="rId2"/>
    <sheet name="Laboratorio" sheetId="8" state="hidden" r:id="rId3"/>
    <sheet name="V" sheetId="10"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a">#REF!</definedName>
    <definedName name="\L">#REF!</definedName>
    <definedName name="\P">#REF!</definedName>
    <definedName name="\s">#REF!</definedName>
    <definedName name="\X">[0]!err</definedName>
    <definedName name="\Z">[0]!err</definedName>
    <definedName name="_________________________________________________i1">#REF!</definedName>
    <definedName name="________________________________________________i1">#REF!</definedName>
    <definedName name="_______________________________________________i1">#REF!</definedName>
    <definedName name="______________________________________________i1">#REF!</definedName>
    <definedName name="_____________________________________________i1">#REF!</definedName>
    <definedName name="____________________________________________i1">#REF!</definedName>
    <definedName name="___________________________________________i1">#REF!</definedName>
    <definedName name="__________________________________________i1">#REF!</definedName>
    <definedName name="_________________________________________i1">#REF!</definedName>
    <definedName name="________________________________________i1">#REF!</definedName>
    <definedName name="_______________________________________i1">#REF!</definedName>
    <definedName name="______________________________________i1">#REF!</definedName>
    <definedName name="_____________________________________i1">#REF!</definedName>
    <definedName name="____________________________________i1">#REF!</definedName>
    <definedName name="___________________________________i1">#REF!</definedName>
    <definedName name="__________________________________i1">#REF!</definedName>
    <definedName name="_________________________________i1">#REF!</definedName>
    <definedName name="________________________________i1">#REF!</definedName>
    <definedName name="_______________________________i1">#REF!</definedName>
    <definedName name="______________________________i1">#REF!</definedName>
    <definedName name="_____________________________i1">#REF!</definedName>
    <definedName name="____________________________i1">#REF!</definedName>
    <definedName name="___________________________i1">#REF!</definedName>
    <definedName name="__________________________i1">#REF!</definedName>
    <definedName name="_________________________i1">#REF!</definedName>
    <definedName name="________________________i1">#REF!</definedName>
    <definedName name="_______________________i1">#REF!</definedName>
    <definedName name="______________________i1">#REF!</definedName>
    <definedName name="_____________________i1">#REF!</definedName>
    <definedName name="____________________i1">#REF!</definedName>
    <definedName name="___________________i1">#REF!</definedName>
    <definedName name="__________________A1">IF([0]!Values_Entered,[0]!Header_Row+[0]!Number_of_Payments,[0]!Header_Row)</definedName>
    <definedName name="__________________A17000">#REF!</definedName>
    <definedName name="__________________A20000">#REF!</definedName>
    <definedName name="__________________A30000">#REF!</definedName>
    <definedName name="__________________AFC1">[1]INV!$A$25:$D$28</definedName>
    <definedName name="__________________AFC3">[1]INV!$F$25:$I$28</definedName>
    <definedName name="__________________AFC5">[1]INV!$K$25:$N$28</definedName>
    <definedName name="__________________BGC1">[1]INV!$A$5:$D$8</definedName>
    <definedName name="__________________BGC3">[1]INV!$F$5:$I$8</definedName>
    <definedName name="__________________BGC5">[1]INV!$K$5:$N$8</definedName>
    <definedName name="__________________CAC1">[1]INV!$A$19:$D$22</definedName>
    <definedName name="__________________CAC3">[1]INV!$F$19:$I$22</definedName>
    <definedName name="__________________CAC5">[1]INV!$K$19:$N$22</definedName>
    <definedName name="__________________G1">#N/A</definedName>
    <definedName name="__________________i1">#REF!</definedName>
    <definedName name="__________________MA2">#REF!</definedName>
    <definedName name="__________________PJ50">#REF!</definedName>
    <definedName name="__________________SBC1">[1]INV!$A$12:$D$15</definedName>
    <definedName name="__________________SBC3">[1]INV!$F$12:$I$15</definedName>
    <definedName name="__________________SBC5">[1]INV!$K$12:$N$15</definedName>
    <definedName name="__________________v1">IF(__________________v8,[0]!Header_Row+__________________v4,[0]!Header_Row)</definedName>
    <definedName name="__________________v2">IF(__________________v8,[0]!Header_Row+__________________v4,[0]!Header_Row)</definedName>
    <definedName name="__________________v4">#N/A</definedName>
    <definedName name="__________________v5">#N/A</definedName>
    <definedName name="__________________v6">#N/A</definedName>
    <definedName name="__________________v7" localSheetId="0">Scheduled_Payment+Extra_Payment</definedName>
    <definedName name="__________________v7">Scheduled_Payment+Extra_Payment</definedName>
    <definedName name="__________________v8">#N/A</definedName>
    <definedName name="__________________w1">IF(__________________w7,[0]!Header_Row+__________________w3,[0]!Header_Row)</definedName>
    <definedName name="__________________w2">IF(__________________w7,[0]!Header_Row+__________________w3,[0]!Header_Row)</definedName>
    <definedName name="__________________w3">#N/A</definedName>
    <definedName name="__________________w4">#N/A</definedName>
    <definedName name="__________________w5">#N/A</definedName>
    <definedName name="__________________w6" localSheetId="0">Scheduled_Payment+Extra_Payment</definedName>
    <definedName name="__________________w6">Scheduled_Payment+Extra_Payment</definedName>
    <definedName name="__________________w7">#N/A</definedName>
    <definedName name="__________________X1">IF(__________________X7,[0]!Header_Row+__________________X3,[0]!Header_Row)</definedName>
    <definedName name="__________________X2">IF(__________________X7,[0]!Header_Row+__________________X3,[0]!Header_Row)</definedName>
    <definedName name="__________________X3">#N/A</definedName>
    <definedName name="__________________X4">#N/A</definedName>
    <definedName name="__________________X5">#N/A</definedName>
    <definedName name="__________________X6" localSheetId="0">Scheduled_Payment+Extra_Payment</definedName>
    <definedName name="__________________X6">Scheduled_Payment+Extra_Payment</definedName>
    <definedName name="__________________X7">#N/A</definedName>
    <definedName name="__________________y2">IF(__________________y7,[0]!Header_Row+__________________y3,[0]!Header_Row)</definedName>
    <definedName name="__________________y3">#N/A</definedName>
    <definedName name="__________________y4">#N/A</definedName>
    <definedName name="__________________y5">#N/A</definedName>
    <definedName name="__________________y6" localSheetId="0">Scheduled_Payment+Extra_Payment</definedName>
    <definedName name="__________________y6">Scheduled_Payment+Extra_Payment</definedName>
    <definedName name="__________________y7">#N/A</definedName>
    <definedName name="__________________z1">IF(__________________z7,[0]!Header_Row+__________________z3,[0]!Header_Row)</definedName>
    <definedName name="__________________z2">IF(__________________z7,[0]!Header_Row+__________________z3,[0]!Header_Row)</definedName>
    <definedName name="__________________z3">#N/A</definedName>
    <definedName name="__________________z4">#N/A</definedName>
    <definedName name="__________________z5">#N/A</definedName>
    <definedName name="__________________z6" localSheetId="0">Scheduled_Payment+Extra_Payment</definedName>
    <definedName name="__________________z6">Scheduled_Payment+Extra_Payment</definedName>
    <definedName name="__________________z7">#N/A</definedName>
    <definedName name="_________________AFC1">[1]INV!$A$25:$D$28</definedName>
    <definedName name="_________________AFC3">[1]INV!$F$25:$I$28</definedName>
    <definedName name="_________________AFC5">[1]INV!$K$25:$N$28</definedName>
    <definedName name="_________________BGC1">[1]INV!$A$5:$D$8</definedName>
    <definedName name="_________________BGC3">[1]INV!$F$5:$I$8</definedName>
    <definedName name="_________________BGC5">[1]INV!$K$5:$N$8</definedName>
    <definedName name="_________________CAC1">[1]INV!$A$19:$D$22</definedName>
    <definedName name="_________________CAC3">[1]INV!$F$19:$I$22</definedName>
    <definedName name="_________________CAC5">[1]INV!$K$19:$N$22</definedName>
    <definedName name="_________________i1">#REF!</definedName>
    <definedName name="_________________IPC2002">#REF!</definedName>
    <definedName name="_________________MA2">#REF!</definedName>
    <definedName name="_________________SBC1">[1]INV!$A$12:$D$15</definedName>
    <definedName name="_________________SBC3">[1]INV!$F$12:$I$15</definedName>
    <definedName name="_________________SBC5">[1]INV!$K$12:$N$15</definedName>
    <definedName name="________________A1">IF([0]!Values_Entered,[0]!Header_Row+[0]!Number_of_Payments,[0]!Header_Row)</definedName>
    <definedName name="________________A17000">#REF!</definedName>
    <definedName name="________________A20000">#REF!</definedName>
    <definedName name="________________A30000">#REF!</definedName>
    <definedName name="________________AFC1">[1]INV!$A$25:$D$28</definedName>
    <definedName name="________________AFC3">[1]INV!$F$25:$I$28</definedName>
    <definedName name="________________AFC5">[1]INV!$K$25:$N$28</definedName>
    <definedName name="________________BGC1">[1]INV!$A$5:$D$8</definedName>
    <definedName name="________________BGC3">[1]INV!$F$5:$I$8</definedName>
    <definedName name="________________BGC5">[1]INV!$K$5:$N$8</definedName>
    <definedName name="________________CAC1">[1]INV!$A$19:$D$22</definedName>
    <definedName name="________________CAC3">[1]INV!$F$19:$I$22</definedName>
    <definedName name="________________CAC5">[1]INV!$K$19:$N$22</definedName>
    <definedName name="________________G1">#N/A</definedName>
    <definedName name="________________i1">#REF!</definedName>
    <definedName name="________________MA2">#REF!</definedName>
    <definedName name="________________PJ50">#REF!</definedName>
    <definedName name="________________SBC1">[1]INV!$A$12:$D$15</definedName>
    <definedName name="________________SBC3">[1]INV!$F$12:$I$15</definedName>
    <definedName name="________________SBC5">[1]INV!$K$12:$N$15</definedName>
    <definedName name="________________v1">IF(________________v8,[0]!Header_Row+________________v4,[0]!Header_Row)</definedName>
    <definedName name="________________v2">IF(________________v8,[0]!Header_Row+________________v4,[0]!Header_Row)</definedName>
    <definedName name="________________v4">#N/A</definedName>
    <definedName name="________________v5">#N/A</definedName>
    <definedName name="________________v6">#N/A</definedName>
    <definedName name="________________v7" localSheetId="0">Scheduled_Payment+Extra_Payment</definedName>
    <definedName name="________________v7">Scheduled_Payment+Extra_Payment</definedName>
    <definedName name="________________v8">#N/A</definedName>
    <definedName name="________________w1">IF(________________w7,[0]!Header_Row+________________w3,[0]!Header_Row)</definedName>
    <definedName name="________________w2">IF(________________w7,[0]!Header_Row+________________w3,[0]!Header_Row)</definedName>
    <definedName name="________________w3">#N/A</definedName>
    <definedName name="________________w4">#N/A</definedName>
    <definedName name="________________w5">#N/A</definedName>
    <definedName name="________________w6" localSheetId="0">Scheduled_Payment+Extra_Payment</definedName>
    <definedName name="________________w6">Scheduled_Payment+Extra_Payment</definedName>
    <definedName name="________________w7">#N/A</definedName>
    <definedName name="________________X1">IF(________________X7,[0]!Header_Row+________________X3,[0]!Header_Row)</definedName>
    <definedName name="________________X2">IF(________________X7,[0]!Header_Row+________________X3,[0]!Header_Row)</definedName>
    <definedName name="________________X3">#N/A</definedName>
    <definedName name="________________X4">#N/A</definedName>
    <definedName name="________________X5">#N/A</definedName>
    <definedName name="________________X6" localSheetId="0">Scheduled_Payment+Extra_Payment</definedName>
    <definedName name="________________X6">Scheduled_Payment+Extra_Payment</definedName>
    <definedName name="________________X7">#N/A</definedName>
    <definedName name="________________y1">IF(__________________y7,[0]!Header_Row+__________________y3,[0]!Header_Row)</definedName>
    <definedName name="________________y2">IF(________________y7,[0]!Header_Row+________________y3,[0]!Header_Row)</definedName>
    <definedName name="________________y3">#N/A</definedName>
    <definedName name="________________y4">#N/A</definedName>
    <definedName name="________________y5">#N/A</definedName>
    <definedName name="________________y6" localSheetId="0">Scheduled_Payment+Extra_Payment</definedName>
    <definedName name="________________y6">Scheduled_Payment+Extra_Payment</definedName>
    <definedName name="________________y7">#N/A</definedName>
    <definedName name="________________z1">IF(________________z7,[0]!Header_Row+________________z3,[0]!Header_Row)</definedName>
    <definedName name="________________z2">IF(________________z7,[0]!Header_Row+________________z3,[0]!Header_Row)</definedName>
    <definedName name="________________z3">#N/A</definedName>
    <definedName name="________________z4">#N/A</definedName>
    <definedName name="________________z5">#N/A</definedName>
    <definedName name="________________z6" localSheetId="0">Scheduled_Payment+Extra_Payment</definedName>
    <definedName name="________________z6">Scheduled_Payment+Extra_Payment</definedName>
    <definedName name="________________z7">#N/A</definedName>
    <definedName name="_______________AFC1">[1]INV!$A$25:$D$28</definedName>
    <definedName name="_______________AFC3">[1]INV!$F$25:$I$28</definedName>
    <definedName name="_______________AFC5">[1]INV!$K$25:$N$28</definedName>
    <definedName name="_______________BGC1">[1]INV!$A$5:$D$8</definedName>
    <definedName name="_______________BGC3">[1]INV!$F$5:$I$8</definedName>
    <definedName name="_______________BGC5">[1]INV!$K$5:$N$8</definedName>
    <definedName name="_______________CAC1">[1]INV!$A$19:$D$22</definedName>
    <definedName name="_______________CAC3">[1]INV!$F$19:$I$22</definedName>
    <definedName name="_______________CAC5">[1]INV!$K$19:$N$22</definedName>
    <definedName name="_______________i1">#REF!</definedName>
    <definedName name="_______________IPC2002">#REF!</definedName>
    <definedName name="_______________MA2">#REF!</definedName>
    <definedName name="_______________oa55">#REF!</definedName>
    <definedName name="_______________SBC1">[1]INV!$A$12:$D$15</definedName>
    <definedName name="_______________SBC3">[1]INV!$F$12:$I$15</definedName>
    <definedName name="_______________SBC5">[1]INV!$K$12:$N$15</definedName>
    <definedName name="______________A1">IF([0]!Values_Entered,[0]!Header_Row+[0]!Number_of_Payments,[0]!Header_Row)</definedName>
    <definedName name="______________A17000">#REF!</definedName>
    <definedName name="______________A20000">#REF!</definedName>
    <definedName name="______________A30000">#REF!</definedName>
    <definedName name="______________AFC1">[1]INV!$A$25:$D$28</definedName>
    <definedName name="______________AFC3">[1]INV!$F$25:$I$28</definedName>
    <definedName name="______________AFC5">[1]INV!$K$25:$N$28</definedName>
    <definedName name="______________BGC1">[1]INV!$A$5:$D$8</definedName>
    <definedName name="______________BGC3">[1]INV!$F$5:$I$8</definedName>
    <definedName name="______________BGC5">[1]INV!$K$5:$N$8</definedName>
    <definedName name="______________CAC1">[1]INV!$A$19:$D$22</definedName>
    <definedName name="______________CAC3">[1]INV!$F$19:$I$22</definedName>
    <definedName name="______________CAC5">[1]INV!$K$19:$N$22</definedName>
    <definedName name="______________G1">#N/A</definedName>
    <definedName name="______________i1">#REF!</definedName>
    <definedName name="______________MA2">#REF!</definedName>
    <definedName name="______________oa55">#REF!</definedName>
    <definedName name="______________PJ50">#REF!</definedName>
    <definedName name="______________SBC1">[1]INV!$A$12:$D$15</definedName>
    <definedName name="______________SBC3">[1]INV!$F$12:$I$15</definedName>
    <definedName name="______________SBC5">[1]INV!$K$12:$N$15</definedName>
    <definedName name="______________v1">IF(______________v8,[0]!Header_Row+______________v4,[0]!Header_Row)</definedName>
    <definedName name="______________v2">IF(______________v8,[0]!Header_Row+______________v4,[0]!Header_Row)</definedName>
    <definedName name="______________v4">#N/A</definedName>
    <definedName name="______________v5">#N/A</definedName>
    <definedName name="______________v6">#N/A</definedName>
    <definedName name="______________v7" localSheetId="0">Scheduled_Payment+Extra_Payment</definedName>
    <definedName name="______________v7">Scheduled_Payment+Extra_Payment</definedName>
    <definedName name="______________v8">#N/A</definedName>
    <definedName name="______________w1">IF(______________w7,[0]!Header_Row+______________w3,[0]!Header_Row)</definedName>
    <definedName name="______________w2">IF(______________w7,[0]!Header_Row+______________w3,[0]!Header_Row)</definedName>
    <definedName name="______________w3">#N/A</definedName>
    <definedName name="______________w4">#N/A</definedName>
    <definedName name="______________w5">#N/A</definedName>
    <definedName name="______________w6" localSheetId="0">Scheduled_Payment+Extra_Payment</definedName>
    <definedName name="______________w6">Scheduled_Payment+Extra_Payment</definedName>
    <definedName name="______________w7">#N/A</definedName>
    <definedName name="______________X1">IF(______________X7,[0]!Header_Row+______________X3,[0]!Header_Row)</definedName>
    <definedName name="______________X2">IF(______________X7,[0]!Header_Row+______________X3,[0]!Header_Row)</definedName>
    <definedName name="______________X3">#N/A</definedName>
    <definedName name="______________X4">#N/A</definedName>
    <definedName name="______________X5">#N/A</definedName>
    <definedName name="______________X6" localSheetId="0">Scheduled_Payment+Extra_Payment</definedName>
    <definedName name="______________X6">Scheduled_Payment+Extra_Payment</definedName>
    <definedName name="______________X7">#N/A</definedName>
    <definedName name="______________y1">IF(________________y7,[0]!Header_Row+________________y3,[0]!Header_Row)</definedName>
    <definedName name="______________y2">IF(______________y7,[0]!Header_Row+______________y3,[0]!Header_Row)</definedName>
    <definedName name="______________y3">#N/A</definedName>
    <definedName name="______________y4">#N/A</definedName>
    <definedName name="______________y5">#N/A</definedName>
    <definedName name="______________y6" localSheetId="0">Scheduled_Payment+Extra_Payment</definedName>
    <definedName name="______________y6">Scheduled_Payment+Extra_Payment</definedName>
    <definedName name="______________y7">#N/A</definedName>
    <definedName name="______________z1">IF(______________z7,[0]!Header_Row+______________z3,[0]!Header_Row)</definedName>
    <definedName name="______________z2">IF(______________z7,[0]!Header_Row+______________z3,[0]!Header_Row)</definedName>
    <definedName name="______________z3">#N/A</definedName>
    <definedName name="______________z4">#N/A</definedName>
    <definedName name="______________z5">#N/A</definedName>
    <definedName name="______________z6" localSheetId="0">Scheduled_Payment+Extra_Payment</definedName>
    <definedName name="______________z6">Scheduled_Payment+Extra_Payment</definedName>
    <definedName name="______________z7">#N/A</definedName>
    <definedName name="_____________AFC1">[1]INV!$A$25:$D$28</definedName>
    <definedName name="_____________AFC3">[1]INV!$F$25:$I$28</definedName>
    <definedName name="_____________AFC5">[1]INV!$K$25:$N$28</definedName>
    <definedName name="_____________BGC1">[1]INV!$A$5:$D$8</definedName>
    <definedName name="_____________BGC3">[1]INV!$F$5:$I$8</definedName>
    <definedName name="_____________BGC5">[1]INV!$K$5:$N$8</definedName>
    <definedName name="_____________CAC1">[1]INV!$A$19:$D$22</definedName>
    <definedName name="_____________CAC3">[1]INV!$F$19:$I$22</definedName>
    <definedName name="_____________CAC5">[1]INV!$K$19:$N$22</definedName>
    <definedName name="_____________i1">#REF!</definedName>
    <definedName name="_____________IPC2002">#REF!</definedName>
    <definedName name="_____________MA2">#REF!</definedName>
    <definedName name="_____________oa55">#REF!</definedName>
    <definedName name="_____________SBC1">[1]INV!$A$12:$D$15</definedName>
    <definedName name="_____________SBC3">[1]INV!$F$12:$I$15</definedName>
    <definedName name="_____________SBC5">[1]INV!$K$12:$N$15</definedName>
    <definedName name="____________A1">IF([0]!Values_Entered,[0]!Header_Row+[0]!Number_of_Payments,[0]!Header_Row)</definedName>
    <definedName name="____________A17000">#REF!</definedName>
    <definedName name="____________A20000">#REF!</definedName>
    <definedName name="____________A30000">#REF!</definedName>
    <definedName name="____________AFC1">[1]INV!$A$25:$D$28</definedName>
    <definedName name="____________AFC3">[1]INV!$F$25:$I$28</definedName>
    <definedName name="____________AFC5">[1]INV!$K$25:$N$28</definedName>
    <definedName name="____________BGC1">[1]INV!$A$5:$D$8</definedName>
    <definedName name="____________BGC3">[1]INV!$F$5:$I$8</definedName>
    <definedName name="____________BGC5">[1]INV!$K$5:$N$8</definedName>
    <definedName name="____________CAC1">[1]INV!$A$19:$D$22</definedName>
    <definedName name="____________CAC3">[1]INV!$F$19:$I$22</definedName>
    <definedName name="____________CAC5">[1]INV!$K$19:$N$22</definedName>
    <definedName name="____________G1">#N/A</definedName>
    <definedName name="____________i1">#REF!</definedName>
    <definedName name="____________MA2">#REF!</definedName>
    <definedName name="____________oa55">#REF!</definedName>
    <definedName name="____________PJ50">#REF!</definedName>
    <definedName name="____________SBC1">[1]INV!$A$12:$D$15</definedName>
    <definedName name="____________SBC3">[1]INV!$F$12:$I$15</definedName>
    <definedName name="____________SBC5">[1]INV!$K$12:$N$15</definedName>
    <definedName name="____________v1">IF(____________v8,[0]!Header_Row+____________v4,[0]!Header_Row)</definedName>
    <definedName name="____________v2">IF(____________v8,[0]!Header_Row+____________v4,[0]!Header_Row)</definedName>
    <definedName name="____________v4">#N/A</definedName>
    <definedName name="____________v5">#N/A</definedName>
    <definedName name="____________v6">#N/A</definedName>
    <definedName name="____________v7" localSheetId="0">Scheduled_Payment+Extra_Payment</definedName>
    <definedName name="____________v7">Scheduled_Payment+Extra_Payment</definedName>
    <definedName name="____________v8">#N/A</definedName>
    <definedName name="____________w1">IF(____________w7,[0]!Header_Row+____________w3,[0]!Header_Row)</definedName>
    <definedName name="____________w2">IF(____________w7,[0]!Header_Row+____________w3,[0]!Header_Row)</definedName>
    <definedName name="____________w3">#N/A</definedName>
    <definedName name="____________w4">#N/A</definedName>
    <definedName name="____________w5">#N/A</definedName>
    <definedName name="____________w6" localSheetId="0">Scheduled_Payment+Extra_Payment</definedName>
    <definedName name="____________w6">Scheduled_Payment+Extra_Payment</definedName>
    <definedName name="____________w7">#N/A</definedName>
    <definedName name="____________X1">IF(____________X7,[0]!Header_Row+____________X3,[0]!Header_Row)</definedName>
    <definedName name="____________X2">IF(____________X7,[0]!Header_Row+____________X3,[0]!Header_Row)</definedName>
    <definedName name="____________X3">#N/A</definedName>
    <definedName name="____________X4">#N/A</definedName>
    <definedName name="____________X5">#N/A</definedName>
    <definedName name="____________X6" localSheetId="0">Scheduled_Payment+Extra_Payment</definedName>
    <definedName name="____________X6">Scheduled_Payment+Extra_Payment</definedName>
    <definedName name="____________X7">#N/A</definedName>
    <definedName name="____________y1">IF(______________y7,[0]!Header_Row+______________y3,[0]!Header_Row)</definedName>
    <definedName name="____________y2">IF(____________y7,[0]!Header_Row+____________y3,[0]!Header_Row)</definedName>
    <definedName name="____________y3">#N/A</definedName>
    <definedName name="____________y4">#N/A</definedName>
    <definedName name="____________y5">#N/A</definedName>
    <definedName name="____________y6" localSheetId="0">Scheduled_Payment+Extra_Payment</definedName>
    <definedName name="____________y6">Scheduled_Payment+Extra_Payment</definedName>
    <definedName name="____________y7">#N/A</definedName>
    <definedName name="____________z1">IF(____________z7,[0]!Header_Row+____________z3,[0]!Header_Row)</definedName>
    <definedName name="____________z2">IF(____________z7,[0]!Header_Row+____________z3,[0]!Header_Row)</definedName>
    <definedName name="____________z3">#N/A</definedName>
    <definedName name="____________z4">#N/A</definedName>
    <definedName name="____________z5">#N/A</definedName>
    <definedName name="____________z6" localSheetId="0">Scheduled_Payment+Extra_Payment</definedName>
    <definedName name="____________z6">Scheduled_Payment+Extra_Payment</definedName>
    <definedName name="____________z7">#N/A</definedName>
    <definedName name="___________AFC1">[1]INV!$A$25:$D$28</definedName>
    <definedName name="___________AFC3">[1]INV!$F$25:$I$28</definedName>
    <definedName name="___________AFC5">[1]INV!$K$25:$N$28</definedName>
    <definedName name="___________BGC1">[1]INV!$A$5:$D$8</definedName>
    <definedName name="___________BGC3">[1]INV!$F$5:$I$8</definedName>
    <definedName name="___________BGC5">[1]INV!$K$5:$N$8</definedName>
    <definedName name="___________CAC1">[1]INV!$A$19:$D$22</definedName>
    <definedName name="___________CAC3">[1]INV!$F$19:$I$22</definedName>
    <definedName name="___________CAC5">[1]INV!$K$19:$N$22</definedName>
    <definedName name="___________i1">#REF!</definedName>
    <definedName name="___________IPC2002">#REF!</definedName>
    <definedName name="___________MA2">#REF!</definedName>
    <definedName name="___________oa55">#REF!</definedName>
    <definedName name="___________PJ50" localSheetId="0">#REF!</definedName>
    <definedName name="___________PJ50">#REF!</definedName>
    <definedName name="___________SBC1">[1]INV!$A$12:$D$15</definedName>
    <definedName name="___________SBC3">[1]INV!$F$12:$I$15</definedName>
    <definedName name="___________SBC5">[1]INV!$K$12:$N$15</definedName>
    <definedName name="__________A1">IF([0]!Values_Entered,[0]!Header_Row+[0]!Number_of_Payments,[0]!Header_Row)</definedName>
    <definedName name="__________A17000">#REF!</definedName>
    <definedName name="__________A20000">#REF!</definedName>
    <definedName name="__________A30000">#REF!</definedName>
    <definedName name="__________AFC1">[1]INV!$A$25:$D$28</definedName>
    <definedName name="__________AFC3">[1]INV!$F$25:$I$28</definedName>
    <definedName name="__________AFC5">[1]INV!$K$25:$N$28</definedName>
    <definedName name="__________APU221">#REF!</definedName>
    <definedName name="__________APU465" localSheetId="0">[2]!absc</definedName>
    <definedName name="__________APU465">[2]!absc</definedName>
    <definedName name="__________BGC1">[1]INV!$A$5:$D$8</definedName>
    <definedName name="__________BGC3">[1]INV!$F$5:$I$8</definedName>
    <definedName name="__________BGC5">[1]INV!$K$5:$N$8</definedName>
    <definedName name="__________CAC1">[1]INV!$A$19:$D$22</definedName>
    <definedName name="__________CAC3">[1]INV!$F$19:$I$22</definedName>
    <definedName name="__________CAC5">[1]INV!$K$19:$N$22</definedName>
    <definedName name="__________G1">#N/A</definedName>
    <definedName name="__________i1">#REF!</definedName>
    <definedName name="__________MA2">#REF!</definedName>
    <definedName name="__________oa55">#REF!</definedName>
    <definedName name="__________PJ50" localSheetId="0">#REF!</definedName>
    <definedName name="__________PJ50">#REF!</definedName>
    <definedName name="__________pj51">#REF!</definedName>
    <definedName name="__________SBC1">[1]INV!$A$12:$D$15</definedName>
    <definedName name="__________SBC3">[1]INV!$F$12:$I$15</definedName>
    <definedName name="__________SBC5">[1]INV!$K$12:$N$15</definedName>
    <definedName name="__________v1">IF(__________v8,[0]!Header_Row+__________v4,[0]!Header_Row)</definedName>
    <definedName name="__________v2">IF(__________v8,[0]!Header_Row+__________v4,[0]!Header_Row)</definedName>
    <definedName name="__________v4">#N/A</definedName>
    <definedName name="__________v5">#N/A</definedName>
    <definedName name="__________v6">#N/A</definedName>
    <definedName name="__________v7" localSheetId="0">Scheduled_Payment+Extra_Payment</definedName>
    <definedName name="__________v7">Scheduled_Payment+Extra_Payment</definedName>
    <definedName name="__________v8">#N/A</definedName>
    <definedName name="__________w1">IF(__________w7,[0]!Header_Row+__________w3,[0]!Header_Row)</definedName>
    <definedName name="__________w2">IF(__________w7,[0]!Header_Row+__________w3,[0]!Header_Row)</definedName>
    <definedName name="__________w3">#N/A</definedName>
    <definedName name="__________w4">#N/A</definedName>
    <definedName name="__________w5">#N/A</definedName>
    <definedName name="__________w6" localSheetId="0">Scheduled_Payment+Extra_Payment</definedName>
    <definedName name="__________w6">Scheduled_Payment+Extra_Payment</definedName>
    <definedName name="__________w7">#N/A</definedName>
    <definedName name="__________X1">IF(__________X7,[0]!Header_Row+__________X3,[0]!Header_Row)</definedName>
    <definedName name="__________X2">IF(__________X7,[0]!Header_Row+__________X3,[0]!Header_Row)</definedName>
    <definedName name="__________X3">#N/A</definedName>
    <definedName name="__________X4">#N/A</definedName>
    <definedName name="__________X5">#N/A</definedName>
    <definedName name="__________X6" localSheetId="0">Scheduled_Payment+Extra_Payment</definedName>
    <definedName name="__________X6">Scheduled_Payment+Extra_Payment</definedName>
    <definedName name="__________X7">#N/A</definedName>
    <definedName name="__________y1">IF(____________y7,[0]!Header_Row+____________y3,[0]!Header_Row)</definedName>
    <definedName name="__________y2">IF(__________y7,[0]!Header_Row+__________y3,[0]!Header_Row)</definedName>
    <definedName name="__________y3">#N/A</definedName>
    <definedName name="__________y4">#N/A</definedName>
    <definedName name="__________y5">#N/A</definedName>
    <definedName name="__________y6" localSheetId="0">Scheduled_Payment+Extra_Payment</definedName>
    <definedName name="__________y6">Scheduled_Payment+Extra_Payment</definedName>
    <definedName name="__________y7">#N/A</definedName>
    <definedName name="__________z1">IF(__________z7,[0]!Header_Row+__________z3,[0]!Header_Row)</definedName>
    <definedName name="__________z2">IF(__________z7,[0]!Header_Row+__________z3,[0]!Header_Row)</definedName>
    <definedName name="__________z3">#N/A</definedName>
    <definedName name="__________z4">#N/A</definedName>
    <definedName name="__________z5">#N/A</definedName>
    <definedName name="__________z6" localSheetId="0">Scheduled_Payment+Extra_Payment</definedName>
    <definedName name="__________z6">Scheduled_Payment+Extra_Payment</definedName>
    <definedName name="__________z7">#N/A</definedName>
    <definedName name="_________AFC1">[1]INV!$A$25:$D$28</definedName>
    <definedName name="_________AFC3">[1]INV!$F$25:$I$28</definedName>
    <definedName name="_________AFC5">[1]INV!$K$25:$N$28</definedName>
    <definedName name="_________APU221">#REF!</definedName>
    <definedName name="_________APU465" localSheetId="0">[2]!absc</definedName>
    <definedName name="_________APU465">[2]!absc</definedName>
    <definedName name="_________BGC1">[1]INV!$A$5:$D$8</definedName>
    <definedName name="_________BGC3">[1]INV!$F$5:$I$8</definedName>
    <definedName name="_________BGC5">[1]INV!$K$5:$N$8</definedName>
    <definedName name="_________CAC1">[1]INV!$A$19:$D$22</definedName>
    <definedName name="_________CAC3">[1]INV!$F$19:$I$22</definedName>
    <definedName name="_________CAC5">[1]INV!$K$19:$N$22</definedName>
    <definedName name="_________EST6">#REF!</definedName>
    <definedName name="_________i1">#REF!</definedName>
    <definedName name="_________IPC2002">#REF!</definedName>
    <definedName name="_________MA2">#REF!</definedName>
    <definedName name="_________oa55">#REF!</definedName>
    <definedName name="_________PJ50" localSheetId="0">#REF!</definedName>
    <definedName name="_________PJ50">#REF!</definedName>
    <definedName name="_________pj51">#REF!</definedName>
    <definedName name="_________SBC1">[1]INV!$A$12:$D$15</definedName>
    <definedName name="_________SBC3">[1]INV!$F$12:$I$15</definedName>
    <definedName name="_________SBC5">[1]INV!$K$12:$N$15</definedName>
    <definedName name="________A1">IF([0]!Values_Entered,[0]!Header_Row+[0]!Number_of_Payments,[0]!Header_Row)</definedName>
    <definedName name="________A17000">#REF!</definedName>
    <definedName name="________A20000">#REF!</definedName>
    <definedName name="________A30000">#REF!</definedName>
    <definedName name="________AFC1">[1]INV!$A$25:$D$28</definedName>
    <definedName name="________AFC3">[1]INV!$F$25:$I$28</definedName>
    <definedName name="________AFC5">[1]INV!$K$25:$N$28</definedName>
    <definedName name="________APU221">#REF!</definedName>
    <definedName name="________APU465" localSheetId="0">[2]!absc</definedName>
    <definedName name="________APU465">[2]!absc</definedName>
    <definedName name="________BGC1">[1]INV!$A$5:$D$8</definedName>
    <definedName name="________BGC3">[1]INV!$F$5:$I$8</definedName>
    <definedName name="________BGC5">[1]INV!$K$5:$N$8</definedName>
    <definedName name="________CAC1">[1]INV!$A$19:$D$22</definedName>
    <definedName name="________CAC3">[1]INV!$F$19:$I$22</definedName>
    <definedName name="________CAC5">[1]INV!$K$19:$N$22</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G1">#N/A</definedName>
    <definedName name="________i1">#REF!</definedName>
    <definedName name="________MA2">#REF!</definedName>
    <definedName name="________oa55">#REF!</definedName>
    <definedName name="________PJ50" localSheetId="0">#REF!</definedName>
    <definedName name="________PJ50">#REF!</definedName>
    <definedName name="________pj51">#REF!</definedName>
    <definedName name="________r" hidden="1">{"TAB1",#N/A,TRUE,"GENERAL";"TAB2",#N/A,TRUE,"GENERAL";"TAB3",#N/A,TRUE,"GENERAL";"TAB4",#N/A,TRUE,"GENERAL";"TAB5",#N/A,TRUE,"GENERAL"}</definedName>
    <definedName name="________r4r" hidden="1">{"via1",#N/A,TRUE,"general";"via2",#N/A,TRUE,"general";"via3",#N/A,TRUE,"general"}</definedName>
    <definedName name="________rc">#REF!</definedName>
    <definedName name="________SBC1">[1]INV!$A$12:$D$15</definedName>
    <definedName name="________SBC3">[1]INV!$F$12:$I$15</definedName>
    <definedName name="________SBC5">[1]INV!$K$12:$N$15</definedName>
    <definedName name="________v1">IF(________v8,[0]!Header_Row+________v4,[0]!Header_Row)</definedName>
    <definedName name="________v2">IF(________v8,[0]!Header_Row+________v4,[0]!Header_Row)</definedName>
    <definedName name="________v4">#N/A</definedName>
    <definedName name="________v5">#N/A</definedName>
    <definedName name="________v6">#N/A</definedName>
    <definedName name="________v7" localSheetId="0">Scheduled_Payment+Extra_Payment</definedName>
    <definedName name="________v7">Scheduled_Payment+Extra_Payment</definedName>
    <definedName name="________v8">#N/A</definedName>
    <definedName name="________w1">IF(________w7,[0]!Header_Row+________w3,[0]!Header_Row)</definedName>
    <definedName name="________w2">IF(________w7,[0]!Header_Row+________w3,[0]!Header_Row)</definedName>
    <definedName name="________w3">#N/A</definedName>
    <definedName name="________w4">#N/A</definedName>
    <definedName name="________w5">#N/A</definedName>
    <definedName name="________w6" localSheetId="0">Scheduled_Payment+Extra_Payment</definedName>
    <definedName name="________w6">Scheduled_Payment+Extra_Payment</definedName>
    <definedName name="________w7">#N/A</definedName>
    <definedName name="________X1">IF(________X7,[0]!Header_Row+________X3,[0]!Header_Row)</definedName>
    <definedName name="________X2">IF(________X7,[0]!Header_Row+________X3,[0]!Header_Row)</definedName>
    <definedName name="________X3">#N/A</definedName>
    <definedName name="________X4">#N/A</definedName>
    <definedName name="________X5">#N/A</definedName>
    <definedName name="________X6" localSheetId="0">Scheduled_Payment+Extra_Payment</definedName>
    <definedName name="________X6">Scheduled_Payment+Extra_Payment</definedName>
    <definedName name="________X7">#N/A</definedName>
    <definedName name="________y1">IF(__________y7,[0]!Header_Row+__________y3,[0]!Header_Row)</definedName>
    <definedName name="________y2">IF(________y7,[0]!Header_Row+________y3,[0]!Header_Row)</definedName>
    <definedName name="________y3">#N/A</definedName>
    <definedName name="________y4">#N/A</definedName>
    <definedName name="________y5">#N/A</definedName>
    <definedName name="________y6" localSheetId="0">Scheduled_Payment+Extra_Payment</definedName>
    <definedName name="________y6">Scheduled_Payment+Extra_Payment</definedName>
    <definedName name="________y7">#N/A</definedName>
    <definedName name="________z1">IF(________z7,[0]!Header_Row+________z3,[0]!Header_Row)</definedName>
    <definedName name="________z2">IF(________z7,[0]!Header_Row+________z3,[0]!Header_Row)</definedName>
    <definedName name="________z3">#N/A</definedName>
    <definedName name="________z4">#N/A</definedName>
    <definedName name="________z5">#N/A</definedName>
    <definedName name="________z6" localSheetId="0">Scheduled_Payment+Extra_Payment</definedName>
    <definedName name="________z6">Scheduled_Payment+Extra_Payment</definedName>
    <definedName name="________z7">#N/A</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AFC1">[1]INV!$A$25:$D$28</definedName>
    <definedName name="_______AFC3">[1]INV!$F$25:$I$28</definedName>
    <definedName name="_______AFC5">[1]INV!$K$25:$N$28</definedName>
    <definedName name="_______APU221">#REF!</definedName>
    <definedName name="_______APU465" localSheetId="0">[2]!absc</definedName>
    <definedName name="_______APU465">[2]!absc</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BGC1">[1]INV!$A$5:$D$8</definedName>
    <definedName name="_______BGC3">[1]INV!$F$5:$I$8</definedName>
    <definedName name="_______BGC5">[1]INV!$K$5:$N$8</definedName>
    <definedName name="_______CAC1">[1]INV!$A$19:$D$22</definedName>
    <definedName name="_______CAC3">[1]INV!$F$19:$I$22</definedName>
    <definedName name="_______CAC5">[1]INV!$K$19:$N$22</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1">#REF!</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IPC2002">#REF!</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MA2">#REF!</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oa55">#REF!</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PJ50" localSheetId="0">#REF!</definedName>
    <definedName name="_______PJ50">#REF!</definedName>
    <definedName name="_______pj51">#REF!</definedName>
    <definedName name="_______r" hidden="1">{"TAB1",#N/A,TRUE,"GENERAL";"TAB2",#N/A,TRUE,"GENERAL";"TAB3",#N/A,TRUE,"GENERAL";"TAB4",#N/A,TRUE,"GENERAL";"TAB5",#N/A,TRUE,"GENERAL"}</definedName>
    <definedName name="_______r4r" hidden="1">{"via1",#N/A,TRUE,"general";"via2",#N/A,TRUE,"general";"via3",#N/A,TRUE,"general"}</definedName>
    <definedName name="_______rc">#REF!</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SBC1">[1]INV!$A$12:$D$15</definedName>
    <definedName name="_______SBC3">[1]INV!$F$12:$I$15</definedName>
    <definedName name="_______SBC5">[1]INV!$K$12:$N$15</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y1">IF(________y7,[0]!Header_Row+________y3,[0]!Header_Row)</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17000">#REF!</definedName>
    <definedName name="______A20000">#REF!</definedName>
    <definedName name="______a3" hidden="1">{"TAB1",#N/A,TRUE,"GENERAL";"TAB2",#N/A,TRUE,"GENERAL";"TAB3",#N/A,TRUE,"GENERAL";"TAB4",#N/A,TRUE,"GENERAL";"TAB5",#N/A,TRUE,"GENERAL"}</definedName>
    <definedName name="______A30000">#REF!</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AFC1">[1]INV!$A$25:$D$28</definedName>
    <definedName name="______AFC3">[1]INV!$F$25:$I$28</definedName>
    <definedName name="______AFC5">[1]INV!$K$25:$N$28</definedName>
    <definedName name="______APU221">#REF!</definedName>
    <definedName name="______APU465" localSheetId="0">[2]!absc</definedName>
    <definedName name="______APU465">[2]!absc</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BGC1">[1]INV!$A$5:$D$8</definedName>
    <definedName name="______BGC3">[1]INV!$F$5:$I$8</definedName>
    <definedName name="______BGC5">[1]INV!$K$5:$N$8</definedName>
    <definedName name="______CAC1">[1]INV!$A$19:$D$22</definedName>
    <definedName name="______CAC3">[1]INV!$F$19:$I$22</definedName>
    <definedName name="______CAC5">[1]INV!$K$19:$N$22</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G1">#N/A</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i1">#REF!</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INF1">#REF!</definedName>
    <definedName name="______IPC2002">#REF!</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MA2">#REF!</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oa55">#REF!</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PJ50" localSheetId="0">#REF!</definedName>
    <definedName name="______PJ50">#REF!</definedName>
    <definedName name="______pj51">#REF!</definedName>
    <definedName name="______r" hidden="1">{"TAB1",#N/A,TRUE,"GENERAL";"TAB2",#N/A,TRUE,"GENERAL";"TAB3",#N/A,TRUE,"GENERAL";"TAB4",#N/A,TRUE,"GENERAL";"TAB5",#N/A,TRUE,"GENERAL"}</definedName>
    <definedName name="______r4r" hidden="1">{"via1",#N/A,TRUE,"general";"via2",#N/A,TRUE,"general";"via3",#N/A,TRUE,"general"}</definedName>
    <definedName name="______rc">#REF!</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SBC1">[1]INV!$A$12:$D$15</definedName>
    <definedName name="______SBC3">[1]INV!$F$12:$I$15</definedName>
    <definedName name="______SBC5">[1]INV!$K$12:$N$15</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1">IF([0]!______v8,[0]!Header_Row+[0]!______v4,[0]!Header_Row)</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w1">IF(______w7,[0]!Header_Row+______w3,[0]!Header_Row)</definedName>
    <definedName name="______w2">IF(______w7,[0]!Header_Row+______w3,[0]!Header_Row)</definedName>
    <definedName name="______w3">#N/A</definedName>
    <definedName name="______w4">#N/A</definedName>
    <definedName name="______w5">#N/A</definedName>
    <definedName name="______w6" localSheetId="0">Scheduled_Payment+Extra_Payment</definedName>
    <definedName name="______w6">Scheduled_Payment+Extra_Payment</definedName>
    <definedName name="______w7">#N/A</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_z7">#N/A</definedName>
    <definedName name="_____a1" hidden="1">{"TAB1",#N/A,TRUE,"GENERAL";"TAB2",#N/A,TRUE,"GENERAL";"TAB3",#N/A,TRUE,"GENERAL";"TAB4",#N/A,TRUE,"GENERAL";"TAB5",#N/A,TRUE,"GENERAL"}</definedName>
    <definedName name="_____A17000">#REF!</definedName>
    <definedName name="_____A20000">#REF!</definedName>
    <definedName name="_____a3" hidden="1">{"TAB1",#N/A,TRUE,"GENERAL";"TAB2",#N/A,TRUE,"GENERAL";"TAB3",#N/A,TRUE,"GENERAL";"TAB4",#N/A,TRUE,"GENERAL";"TAB5",#N/A,TRUE,"GENERAL"}</definedName>
    <definedName name="_____A30000">#REF!</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adi1">[3]Datos!$B$2</definedName>
    <definedName name="_____adi2">[3]Datos!$B$3</definedName>
    <definedName name="_____AFC1">[1]INV!$A$25:$D$28</definedName>
    <definedName name="_____AFC3">[1]INV!$F$25:$I$28</definedName>
    <definedName name="_____AFC5">[1]INV!$K$25:$N$28</definedName>
    <definedName name="_____APU221">#REF!</definedName>
    <definedName name="_____APU465" localSheetId="0">[2]!absc</definedName>
    <definedName name="_____APU465">[2]!absc</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BGC1">[1]INV!$A$5:$D$8</definedName>
    <definedName name="_____BGC3">[1]INV!$F$5:$I$8</definedName>
    <definedName name="_____BGC5">[1]INV!$K$5:$N$8</definedName>
    <definedName name="_____CAC1">[1]INV!$A$19:$D$22</definedName>
    <definedName name="_____CAC3">[1]INV!$F$19:$I$22</definedName>
    <definedName name="_____CAC5">[1]INV!$K$19:$N$22</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G1">#N/A</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i1">#REF!</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IPC2002">#REF!</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MA2">#REF!</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oa55">#REF!</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PJ50" localSheetId="0">#REF!</definedName>
    <definedName name="_____PJ50">#REF!</definedName>
    <definedName name="_____pj51">#REF!</definedName>
    <definedName name="_____r" hidden="1">{"TAB1",#N/A,TRUE,"GENERAL";"TAB2",#N/A,TRUE,"GENERAL";"TAB3",#N/A,TRUE,"GENERAL";"TAB4",#N/A,TRUE,"GENERAL";"TAB5",#N/A,TRUE,"GENERAL"}</definedName>
    <definedName name="_____r4r" hidden="1">{"via1",#N/A,TRUE,"general";"via2",#N/A,TRUE,"general";"via3",#N/A,TRUE,"general"}</definedName>
    <definedName name="_____rc">#REF!</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SBC1">[1]INV!$A$12:$D$15</definedName>
    <definedName name="_____SBC3">[1]INV!$F$12:$I$15</definedName>
    <definedName name="_____SBC5">[1]INV!$K$12:$N$15</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r7" hidden="1">{"TAB1",#N/A,TRUE,"GENERAL";"TAB2",#N/A,TRUE,"GENERAL";"TAB3",#N/A,TRUE,"GENERAL";"TAB4",#N/A,TRUE,"GENERAL";"TAB5",#N/A,TRUE,"GENERAL"}</definedName>
    <definedName name="_____v1">IF([0]!_____v8,[0]!Header_Row+[0]!_____v4,[0]!Header_Row)</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fv4" hidden="1">{"via1",#N/A,TRUE,"general";"via2",#N/A,TRUE,"general";"via3",#N/A,TRUE,"general"}</definedName>
    <definedName name="_____w1">IF(_____w7,[0]!Header_Row+_____w3,[0]!Header_Row)</definedName>
    <definedName name="_____w2">IF(_____w7,[0]!Header_Row+_____w3,[0]!Header_Row)</definedName>
    <definedName name="_____w3">#N/A</definedName>
    <definedName name="_____w4">#N/A</definedName>
    <definedName name="_____w5">#N/A</definedName>
    <definedName name="_____w6" localSheetId="0">Scheduled_Payment+Extra_Payment</definedName>
    <definedName name="_____w6">Scheduled_Payment+Extra_Payment</definedName>
    <definedName name="_____w7">#N/A</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1">IF([0]!______y7,[0]!Header_Row+[0]!______y3,[0]!Header_Row)</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_z7">#N/A</definedName>
    <definedName name="____a1" hidden="1">{"TAB1",#N/A,TRUE,"GENERAL";"TAB2",#N/A,TRUE,"GENERAL";"TAB3",#N/A,TRUE,"GENERAL";"TAB4",#N/A,TRUE,"GENERAL";"TAB5",#N/A,TRUE,"GENERAL"}</definedName>
    <definedName name="____A17000">#REF!</definedName>
    <definedName name="____A20000">#REF!</definedName>
    <definedName name="____a3" hidden="1">{"TAB1",#N/A,TRUE,"GENERAL";"TAB2",#N/A,TRUE,"GENERAL";"TAB3",#N/A,TRUE,"GENERAL";"TAB4",#N/A,TRUE,"GENERAL";"TAB5",#N/A,TRUE,"GENERAL"}</definedName>
    <definedName name="____A30000">#REF!</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adi1">[3]Datos!$B$2</definedName>
    <definedName name="____adi2">[3]Datos!$B$3</definedName>
    <definedName name="____AFC1">[1]INV!$A$25:$D$28</definedName>
    <definedName name="____AFC3">[1]INV!$F$25:$I$28</definedName>
    <definedName name="____AFC5">[1]INV!$K$25:$N$28</definedName>
    <definedName name="____APU221">#REF!</definedName>
    <definedName name="____APU465" localSheetId="0">[2]!absc</definedName>
    <definedName name="____APU465">[2]!absc</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BGC1">[1]INV!$A$5:$D$8</definedName>
    <definedName name="____BGC3">[1]INV!$F$5:$I$8</definedName>
    <definedName name="____BGC5">[1]INV!$K$5:$N$8</definedName>
    <definedName name="____CAC1">[1]INV!$A$19:$D$22</definedName>
    <definedName name="____CAC3">[1]INV!$F$19:$I$22</definedName>
    <definedName name="____CAC5">[1]INV!$K$19:$N$22</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G1">#N/A</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i1">#REF!</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INF1">#REF!</definedName>
    <definedName name="____IPC2002">#REF!</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MA2">#REF!</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oa55">#REF!</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PJ50" localSheetId="0">#REF!</definedName>
    <definedName name="____PJ50">#REF!</definedName>
    <definedName name="____pj51">#REF!</definedName>
    <definedName name="____r" hidden="1">{"TAB1",#N/A,TRUE,"GENERAL";"TAB2",#N/A,TRUE,"GENERAL";"TAB3",#N/A,TRUE,"GENERAL";"TAB4",#N/A,TRUE,"GENERAL";"TAB5",#N/A,TRUE,"GENERAL"}</definedName>
    <definedName name="____r4r" hidden="1">{"via1",#N/A,TRUE,"general";"via2",#N/A,TRUE,"general";"via3",#N/A,TRUE,"general"}</definedName>
    <definedName name="____rc">#REF!</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SBC1">[1]INV!$A$12:$D$15</definedName>
    <definedName name="____SBC3">[1]INV!$F$12:$I$15</definedName>
    <definedName name="____SBC5">[1]INV!$K$12:$N$15</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r7" hidden="1">{"TAB1",#N/A,TRUE,"GENERAL";"TAB2",#N/A,TRUE,"GENERAL";"TAB3",#N/A,TRUE,"GENERAL";"TAB4",#N/A,TRUE,"GENERAL";"TAB5",#N/A,TRUE,"GENERAL"}</definedName>
    <definedName name="____v1">IF([0]!____v8,[0]!Header_Row+[0]!____v4,[0]!Header_Row)</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fv4" hidden="1">{"via1",#N/A,TRUE,"general";"via2",#N/A,TRUE,"general";"via3",#N/A,TRUE,"general"}</definedName>
    <definedName name="____w1">IF(____w7,[0]!Header_Row+____w3,[0]!Header_Row)</definedName>
    <definedName name="____w2">IF(____w7,[0]!Header_Row+____w3,[0]!Header_Row)</definedName>
    <definedName name="____w3">#N/A</definedName>
    <definedName name="____w4">#N/A</definedName>
    <definedName name="____w5">#N/A</definedName>
    <definedName name="____w6" localSheetId="0">Scheduled_Payment+Extra_Payment</definedName>
    <definedName name="____w6">Scheduled_Payment+Extra_Payment</definedName>
    <definedName name="____w7">#N/A</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xz2">#REF!</definedName>
    <definedName name="____y1">IF([0]!____y7,[0]!Header_Row+[0]!____y3,[0]!Header_Row)</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_z7">#N/A</definedName>
    <definedName name="___a1" hidden="1">{"TAB1",#N/A,TRUE,"GENERAL";"TAB2",#N/A,TRUE,"GENERAL";"TAB3",#N/A,TRUE,"GENERAL";"TAB4",#N/A,TRUE,"GENERAL";"TAB5",#N/A,TRUE,"GENERAL"}</definedName>
    <definedName name="___A17000">#REF!</definedName>
    <definedName name="___A20000">#REF!</definedName>
    <definedName name="___a3" hidden="1">{"TAB1",#N/A,TRUE,"GENERAL";"TAB2",#N/A,TRUE,"GENERAL";"TAB3",#N/A,TRUE,"GENERAL";"TAB4",#N/A,TRUE,"GENERAL";"TAB5",#N/A,TRUE,"GENERAL"}</definedName>
    <definedName name="___A30000">#REF!</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adi1">[3]Datos!$B$2</definedName>
    <definedName name="___adi2">[3]Datos!$B$3</definedName>
    <definedName name="___AFC1">[1]INV!$A$25:$D$28</definedName>
    <definedName name="___AFC3">[1]INV!$F$25:$I$28</definedName>
    <definedName name="___AFC5">[1]INV!$K$25:$N$28</definedName>
    <definedName name="___APU221">#REF!</definedName>
    <definedName name="___APU465" localSheetId="0">[2]!absc</definedName>
    <definedName name="___APU465">[2]!absc</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BGC1">[1]INV!$A$5:$D$8</definedName>
    <definedName name="___BGC3">[1]INV!$F$5:$I$8</definedName>
    <definedName name="___BGC5">[1]INV!$K$5:$N$8</definedName>
    <definedName name="___CAC1">[1]INV!$A$19:$D$22</definedName>
    <definedName name="___CAC3">[1]INV!$F$19:$I$22</definedName>
    <definedName name="___CAC5">[1]INV!$K$19:$N$22</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G1">#N/A</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ED1">#REF!</definedName>
    <definedName name="___HED10">#REF!</definedName>
    <definedName name="___HED11">#REF!</definedName>
    <definedName name="___HED12">#REF!</definedName>
    <definedName name="___HED13">#REF!</definedName>
    <definedName name="___HED14">#REF!</definedName>
    <definedName name="___HED15">#REF!</definedName>
    <definedName name="___HED16">#REF!</definedName>
    <definedName name="___HED17">#REF!</definedName>
    <definedName name="___HED18">#REF!</definedName>
    <definedName name="___HED19">#REF!</definedName>
    <definedName name="___HED2">#REF!</definedName>
    <definedName name="___HED20">#REF!</definedName>
    <definedName name="___HED21">#REF!</definedName>
    <definedName name="___HED22">#REF!</definedName>
    <definedName name="___HED23">#REF!</definedName>
    <definedName name="___HED24">#REF!</definedName>
    <definedName name="___HED25">#REF!</definedName>
    <definedName name="___HED26">#REF!</definedName>
    <definedName name="___HED27">#REF!</definedName>
    <definedName name="___HED28">#REF!</definedName>
    <definedName name="___HED29">#REF!</definedName>
    <definedName name="___HED3">#REF!</definedName>
    <definedName name="___HED30">#REF!</definedName>
    <definedName name="___HED31">#REF!</definedName>
    <definedName name="___HED4">#REF!</definedName>
    <definedName name="___HED5">#REF!</definedName>
    <definedName name="___HED6">#REF!</definedName>
    <definedName name="___HED7">#REF!</definedName>
    <definedName name="___HED8">#REF!</definedName>
    <definedName name="___HED9">#REF!</definedName>
    <definedName name="___HED921">#REF!</definedName>
    <definedName name="___HED922">#REF!</definedName>
    <definedName name="___HED923">#REF!</definedName>
    <definedName name="___HED924">#REF!</definedName>
    <definedName name="___HED925">#REF!</definedName>
    <definedName name="___HED926">#REF!</definedName>
    <definedName name="___HED927">#REF!</definedName>
    <definedName name="___HED928">#REF!</definedName>
    <definedName name="___HED929">#REF!</definedName>
    <definedName name="___HED930">#REF!</definedName>
    <definedName name="___HEN1">#REF!</definedName>
    <definedName name="___HEN10">#REF!</definedName>
    <definedName name="___HEN11">#REF!</definedName>
    <definedName name="___HEN12">#REF!</definedName>
    <definedName name="___HEN13">#REF!</definedName>
    <definedName name="___HEN14">#REF!</definedName>
    <definedName name="___HEN15">#REF!</definedName>
    <definedName name="___HEN16">#REF!</definedName>
    <definedName name="___HEN17">#REF!</definedName>
    <definedName name="___HEN18">#REF!</definedName>
    <definedName name="___HEN19">#REF!</definedName>
    <definedName name="___HEN2">#REF!</definedName>
    <definedName name="___HEN20">#REF!</definedName>
    <definedName name="___HEN21">#REF!</definedName>
    <definedName name="___HEN22">#REF!</definedName>
    <definedName name="___HEN23">#REF!</definedName>
    <definedName name="___HEN24">#REF!</definedName>
    <definedName name="___HEN25">#REF!</definedName>
    <definedName name="___HEN26">#REF!</definedName>
    <definedName name="___HEN27">#REF!</definedName>
    <definedName name="___HEN28">#REF!</definedName>
    <definedName name="___HEN29">#REF!</definedName>
    <definedName name="___HEN3">#REF!</definedName>
    <definedName name="___HEN30">#REF!</definedName>
    <definedName name="___HEN31">#REF!</definedName>
    <definedName name="___HEN4">#REF!</definedName>
    <definedName name="___HEN5">#REF!</definedName>
    <definedName name="___HEN6">#REF!</definedName>
    <definedName name="___HEN7">#REF!</definedName>
    <definedName name="___HEN8">#REF!</definedName>
    <definedName name="___HEN9">#REF!</definedName>
    <definedName name="___HEN921">#REF!</definedName>
    <definedName name="___HEN922">#REF!</definedName>
    <definedName name="___HEN923">#REF!</definedName>
    <definedName name="___HEN924">#REF!</definedName>
    <definedName name="___HEN925">#REF!</definedName>
    <definedName name="___HEN926">#REF!</definedName>
    <definedName name="___HEN927">#REF!</definedName>
    <definedName name="___HEN928">#REF!</definedName>
    <definedName name="___HEN929">#REF!</definedName>
    <definedName name="___HEN930">#REF!</definedName>
    <definedName name="___hfh7" hidden="1">{"via1",#N/A,TRUE,"general";"via2",#N/A,TRUE,"general";"via3",#N/A,TRUE,"general"}</definedName>
    <definedName name="___i1">#REF!</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INF1">#REF!</definedName>
    <definedName name="___IPC2002">#REF!</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jk6" hidden="1">{"TAB1",#N/A,TRUE,"GENERAL";"TAB2",#N/A,TRUE,"GENERAL";"TAB3",#N/A,TRUE,"GENERAL";"TAB4",#N/A,TRUE,"GENERAL";"TAB5",#N/A,TRUE,"GENERAL"}</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MA2">#REF!</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oa55">#REF!</definedName>
    <definedName name="___OCT2">#REF!</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PJ50" localSheetId="0">#REF!</definedName>
    <definedName name="___PJ50">#REF!</definedName>
    <definedName name="___pj51">#REF!</definedName>
    <definedName name="___r" hidden="1">{"TAB1",#N/A,TRUE,"GENERAL";"TAB2",#N/A,TRUE,"GENERAL";"TAB3",#N/A,TRUE,"GENERAL";"TAB4",#N/A,TRUE,"GENERAL";"TAB5",#N/A,TRUE,"GENERAL"}</definedName>
    <definedName name="___r4r" hidden="1">{"via1",#N/A,TRUE,"general";"via2",#N/A,TRUE,"general";"via3",#N/A,TRUE,"general"}</definedName>
    <definedName name="___rc">#REF!</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SBC1">[1]INV!$A$12:$D$15</definedName>
    <definedName name="___SBC3">[1]INV!$F$12:$I$15</definedName>
    <definedName name="___SBC5">[1]INV!$K$12:$N$15</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r7" hidden="1">{"TAB1",#N/A,TRUE,"GENERAL";"TAB2",#N/A,TRUE,"GENERAL";"TAB3",#N/A,TRUE,"GENERAL";"TAB4",#N/A,TRUE,"GENERAL";"TAB5",#N/A,TRUE,"GENERAL"}</definedName>
    <definedName name="___v1">#N/A</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localSheetId="0">Scheduled_Payment+Extra_Payment</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fv4" hidden="1">{"via1",#N/A,TRUE,"general";"via2",#N/A,TRUE,"general";"via3",#N/A,TRUE,"general"}</definedName>
    <definedName name="___w1">#N/A</definedName>
    <definedName name="___w2">#N/A</definedName>
    <definedName name="___w3">#N/A</definedName>
    <definedName name="___w4">#N/A</definedName>
    <definedName name="___w5">#N/A</definedName>
    <definedName name="___w6" localSheetId="0">Scheduled_Payment+Extra_Payment</definedName>
    <definedName name="___w6">Scheduled_Payment+Extra_Payment</definedName>
    <definedName name="___w7">#N/A</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localSheetId="0">Scheduled_Payment+Extra_Payment</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xz2">#REF!</definedName>
    <definedName name="___y1">#N/A</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localSheetId="0">Scheduled_Payment+Extra_Payment</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localSheetId="0">Scheduled_Payment+Extra_Payment</definedName>
    <definedName name="___z6" hidden="1">{"TAB1",#N/A,TRUE,"GENERAL";"TAB2",#N/A,TRUE,"GENERAL";"TAB3",#N/A,TRUE,"GENERAL";"TAB4",#N/A,TRUE,"GENERAL";"TAB5",#N/A,TRUE,"GENERAL"}</definedName>
    <definedName name="___z7">#N/A</definedName>
    <definedName name="__a1" hidden="1">{"TAB1",#N/A,TRUE,"GENERAL";"TAB2",#N/A,TRUE,"GENERAL";"TAB3",#N/A,TRUE,"GENERAL";"TAB4",#N/A,TRUE,"GENERAL";"TAB5",#N/A,TRUE,"GENERAL"}</definedName>
    <definedName name="__A17000">#REF!</definedName>
    <definedName name="__A20000">#REF!</definedName>
    <definedName name="__a3" hidden="1">{"TAB1",#N/A,TRUE,"GENERAL";"TAB2",#N/A,TRUE,"GENERAL";"TAB3",#N/A,TRUE,"GENERAL";"TAB4",#N/A,TRUE,"GENERAL";"TAB5",#N/A,TRUE,"GENERAL"}</definedName>
    <definedName name="__A30000">#REF!</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adi1">[3]Datos!$B$2</definedName>
    <definedName name="__adi2">[3]Datos!$B$3</definedName>
    <definedName name="__AFC1">[1]INV!$A$25:$D$28</definedName>
    <definedName name="__AFC3">[1]INV!$F$25:$I$28</definedName>
    <definedName name="__AFC5">[1]INV!$K$25:$N$28</definedName>
    <definedName name="__APU221" localSheetId="0">#REF!</definedName>
    <definedName name="__APU221">#REF!</definedName>
    <definedName name="__APU465" localSheetId="0">[2]!absc</definedName>
    <definedName name="__APU465">[2]!absc</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BGC1">[1]INV!$A$5:$D$8</definedName>
    <definedName name="__BGC3">[1]INV!$F$5:$I$8</definedName>
    <definedName name="__BGC5">[1]INV!$K$5:$N$8</definedName>
    <definedName name="__CAC1">[1]INV!$A$19:$D$22</definedName>
    <definedName name="__CAC3">[1]INV!$F$19:$I$22</definedName>
    <definedName name="__CAC5">[1]INV!$K$19:$N$22</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[0]!err</definedName>
    <definedName name="__FS01">[0]!err</definedName>
    <definedName name="__G1">#N/A</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ED1">#REF!</definedName>
    <definedName name="__HED10">#REF!</definedName>
    <definedName name="__HED11">#REF!</definedName>
    <definedName name="__HED12">#REF!</definedName>
    <definedName name="__HED13">#REF!</definedName>
    <definedName name="__HED14">#REF!</definedName>
    <definedName name="__HED15">#REF!</definedName>
    <definedName name="__HED16">#REF!</definedName>
    <definedName name="__HED17">#REF!</definedName>
    <definedName name="__HED18">#REF!</definedName>
    <definedName name="__HED19">#REF!</definedName>
    <definedName name="__HED2">#REF!</definedName>
    <definedName name="__HED20">#REF!</definedName>
    <definedName name="__HED21">#REF!</definedName>
    <definedName name="__HED22">#REF!</definedName>
    <definedName name="__HED23">#REF!</definedName>
    <definedName name="__HED24">#REF!</definedName>
    <definedName name="__HED25">#REF!</definedName>
    <definedName name="__HED26">#REF!</definedName>
    <definedName name="__HED27">#REF!</definedName>
    <definedName name="__HED28">#REF!</definedName>
    <definedName name="__HED29">#REF!</definedName>
    <definedName name="__HED3">#REF!</definedName>
    <definedName name="__HED30">#REF!</definedName>
    <definedName name="__HED31">#REF!</definedName>
    <definedName name="__HED4">#REF!</definedName>
    <definedName name="__HED5">#REF!</definedName>
    <definedName name="__HED6">#REF!</definedName>
    <definedName name="__HED7">#REF!</definedName>
    <definedName name="__HED8">#REF!</definedName>
    <definedName name="__HED9">#REF!</definedName>
    <definedName name="__HED921">#REF!</definedName>
    <definedName name="__HED922">#REF!</definedName>
    <definedName name="__HED923">#REF!</definedName>
    <definedName name="__HED924">#REF!</definedName>
    <definedName name="__HED925">#REF!</definedName>
    <definedName name="__HED926">#REF!</definedName>
    <definedName name="__HED927">#REF!</definedName>
    <definedName name="__HED928">#REF!</definedName>
    <definedName name="__HED929">#REF!</definedName>
    <definedName name="__HED930">#REF!</definedName>
    <definedName name="__HEN1">#REF!</definedName>
    <definedName name="__HEN10">#REF!</definedName>
    <definedName name="__HEN11">#REF!</definedName>
    <definedName name="__HEN12">#REF!</definedName>
    <definedName name="__HEN13">#REF!</definedName>
    <definedName name="__HEN14">#REF!</definedName>
    <definedName name="__HEN15">#REF!</definedName>
    <definedName name="__HEN16">#REF!</definedName>
    <definedName name="__HEN17">#REF!</definedName>
    <definedName name="__HEN18">#REF!</definedName>
    <definedName name="__HEN19">#REF!</definedName>
    <definedName name="__HEN2">#REF!</definedName>
    <definedName name="__HEN20">#REF!</definedName>
    <definedName name="__HEN21">#REF!</definedName>
    <definedName name="__HEN22">#REF!</definedName>
    <definedName name="__HEN23">#REF!</definedName>
    <definedName name="__HEN24">#REF!</definedName>
    <definedName name="__HEN25">#REF!</definedName>
    <definedName name="__HEN26">#REF!</definedName>
    <definedName name="__HEN27">#REF!</definedName>
    <definedName name="__HEN28">#REF!</definedName>
    <definedName name="__HEN29">#REF!</definedName>
    <definedName name="__HEN3">#REF!</definedName>
    <definedName name="__HEN30">#REF!</definedName>
    <definedName name="__HEN31">#REF!</definedName>
    <definedName name="__HEN4">#REF!</definedName>
    <definedName name="__HEN5">#REF!</definedName>
    <definedName name="__HEN6">#REF!</definedName>
    <definedName name="__HEN7">#REF!</definedName>
    <definedName name="__HEN8">#REF!</definedName>
    <definedName name="__HEN9">#REF!</definedName>
    <definedName name="__HEN921">#REF!</definedName>
    <definedName name="__HEN922">#REF!</definedName>
    <definedName name="__HEN923">#REF!</definedName>
    <definedName name="__HEN924">#REF!</definedName>
    <definedName name="__HEN925">#REF!</definedName>
    <definedName name="__HEN926">#REF!</definedName>
    <definedName name="__HEN927">#REF!</definedName>
    <definedName name="__HEN928">#REF!</definedName>
    <definedName name="__HEN929">#REF!</definedName>
    <definedName name="__HEN930">#REF!</definedName>
    <definedName name="__hfh7" hidden="1">{"via1",#N/A,TRUE,"general";"via2",#N/A,TRUE,"general";"via3",#N/A,TRUE,"general"}</definedName>
    <definedName name="__i1">#REF!</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inf1">#REF!</definedName>
    <definedName name="__IPC2002">#REF!</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jk6" hidden="1">{"TAB1",#N/A,TRUE,"GENERAL";"TAB2",#N/A,TRUE,"GENERAL";"TAB3",#N/A,TRUE,"GENERAL";"TAB4",#N/A,TRUE,"GENERAL";"TAB5",#N/A,TRUE,"GENERAL"}</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MA2">#REF!</definedName>
    <definedName name="__mun2">[4]PESOS!#REF!</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O" localSheetId="0">IF([5]!Loan_Amount*[5]!Interest_Rate*[5]!Loan_Years*[5]!Loan_Start&gt;0,1,0)</definedName>
    <definedName name="__nO">IF([5]!Loan_Amount*[5]!Interest_Rate*[5]!Loan_Years*[5]!Loan_Start&gt;0,1,0)</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oa55">#REF!</definedName>
    <definedName name="__OCT2">#REF!</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PJ50" localSheetId="0">#REF!</definedName>
    <definedName name="__PJ50">#REF!</definedName>
    <definedName name="__pj51" localSheetId="0">#REF!</definedName>
    <definedName name="__pj51">#REF!</definedName>
    <definedName name="__r" hidden="1">{"TAB1",#N/A,TRUE,"GENERAL";"TAB2",#N/A,TRUE,"GENERAL";"TAB3",#N/A,TRUE,"GENERAL";"TAB4",#N/A,TRUE,"GENERAL";"TAB5",#N/A,TRUE,"GENERAL"}</definedName>
    <definedName name="__r4r" hidden="1">{"via1",#N/A,TRUE,"general";"via2",#N/A,TRUE,"general";"via3",#N/A,TRUE,"general"}</definedName>
    <definedName name="__rc">#REF!</definedName>
    <definedName name="__ref4">#REF!</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SBC1">[1]INV!$A$12:$D$15</definedName>
    <definedName name="__SBC3">[1]INV!$F$12:$I$15</definedName>
    <definedName name="__SBC5">[1]INV!$K$12:$N$15</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tab1">#REF!</definedName>
    <definedName name="__tab2">#REF!</definedName>
    <definedName name="__tab3">#REF!</definedName>
    <definedName name="__TAB4">#REF!</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r7" hidden="1">{"TAB1",#N/A,TRUE,"GENERAL";"TAB2",#N/A,TRUE,"GENERAL";"TAB3",#N/A,TRUE,"GENERAL";"TAB4",#N/A,TRUE,"GENERAL";"TAB5",#N/A,TRUE,"GENERAL"}</definedName>
    <definedName name="__v1">#N/A</definedName>
    <definedName name="__v2" hidden="1">{"via1",#N/A,TRUE,"general";"via2",#N/A,TRUE,"general";"via3",#N/A,TRUE,"general"}</definedName>
    <definedName name="__v3" hidden="1">{"TAB1",#N/A,TRUE,"GENERAL";"TAB2",#N/A,TRUE,"GENERAL";"TAB3",#N/A,TRUE,"GENERAL";"TAB4",#N/A,TRUE,"GENERAL";"TAB5",#N/A,TRUE,"GENERAL"}</definedName>
    <definedName name="__v4" hidden="1">{"TAB1",#N/A,TRUE,"GENERAL";"TAB2",#N/A,TRUE,"GENERAL";"TAB3",#N/A,TRUE,"GENERAL";"TAB4",#N/A,TRUE,"GENERAL";"TAB5",#N/A,TRUE,"GENERAL"}</definedName>
    <definedName name="__v5" hidden="1">{"TAB1",#N/A,TRUE,"GENERAL";"TAB2",#N/A,TRUE,"GENERAL";"TAB3",#N/A,TRUE,"GENERAL";"TAB4",#N/A,TRUE,"GENERAL";"TAB5",#N/A,TRUE,"GENERAL"}</definedName>
    <definedName name="__v6" hidden="1">{"TAB1",#N/A,TRUE,"GENERAL";"TAB2",#N/A,TRUE,"GENERAL";"TAB3",#N/A,TRUE,"GENERAL";"TAB4",#N/A,TRUE,"GENERAL";"TAB5",#N/A,TRUE,"GENERAL"}</definedName>
    <definedName name="__v7" localSheetId="0">Scheduled_Payment+Extra_Payment</definedName>
    <definedName name="__v7" hidden="1">{"via1",#N/A,TRUE,"general";"via2",#N/A,TRUE,"general";"via3",#N/A,TRUE,"general"}</definedName>
    <definedName name="__v8" hidden="1">{"TAB1",#N/A,TRUE,"GENERAL";"TAB2",#N/A,TRUE,"GENERAL";"TAB3",#N/A,TRUE,"GENERAL";"TAB4",#N/A,TRUE,"GENERAL";"TAB5",#N/A,TRUE,"GENERAL"}</definedName>
    <definedName name="__v9" hidden="1">{"TAB1",#N/A,TRUE,"GENERAL";"TAB2",#N/A,TRUE,"GENERAL";"TAB3",#N/A,TRUE,"GENERAL";"TAB4",#N/A,TRUE,"GENERAL";"TAB5",#N/A,TRUE,"GENERAL"}</definedName>
    <definedName name="__vfv4" hidden="1">{"via1",#N/A,TRUE,"general";"via2",#N/A,TRUE,"general";"via3",#N/A,TRUE,"general"}</definedName>
    <definedName name="__w1">#N/A</definedName>
    <definedName name="__w2">#N/A</definedName>
    <definedName name="__w3">#N/A</definedName>
    <definedName name="__w4">#N/A</definedName>
    <definedName name="__w5">#N/A</definedName>
    <definedName name="__w6" localSheetId="0">Scheduled_Payment+Extra_Payment</definedName>
    <definedName name="__w6">Scheduled_Payment+Extra_Payment</definedName>
    <definedName name="__w7">#N/A</definedName>
    <definedName name="__x1" hidden="1">{"TAB1",#N/A,TRUE,"GENERAL";"TAB2",#N/A,TRUE,"GENERAL";"TAB3",#N/A,TRUE,"GENERAL";"TAB4",#N/A,TRUE,"GENERAL";"TAB5",#N/A,TRUE,"GENERAL"}</definedName>
    <definedName name="__x2" hidden="1">{"via1",#N/A,TRUE,"general";"via2",#N/A,TRUE,"general";"via3",#N/A,TRUE,"general"}</definedName>
    <definedName name="__x3" hidden="1">{"via1",#N/A,TRUE,"general";"via2",#N/A,TRUE,"general";"via3",#N/A,TRUE,"general"}</definedName>
    <definedName name="__x4" hidden="1">{"via1",#N/A,TRUE,"general";"via2",#N/A,TRUE,"general";"via3",#N/A,TRUE,"general"}</definedName>
    <definedName name="__x5" hidden="1">{"TAB1",#N/A,TRUE,"GENERAL";"TAB2",#N/A,TRUE,"GENERAL";"TAB3",#N/A,TRUE,"GENERAL";"TAB4",#N/A,TRUE,"GENERAL";"TAB5",#N/A,TRUE,"GENERAL"}</definedName>
    <definedName name="__X6" localSheetId="0">Scheduled_Payment+Extra_Payment</definedName>
    <definedName name="__x6" hidden="1">{"TAB1",#N/A,TRUE,"GENERAL";"TAB2",#N/A,TRUE,"GENERAL";"TAB3",#N/A,TRUE,"GENERAL";"TAB4",#N/A,TRUE,"GENERAL";"TAB5",#N/A,TRUE,"GENERAL"}</definedName>
    <definedName name="__x7" hidden="1">{"TAB1",#N/A,TRUE,"GENERAL";"TAB2",#N/A,TRUE,"GENERAL";"TAB3",#N/A,TRUE,"GENERAL";"TAB4",#N/A,TRUE,"GENERAL";"TAB5",#N/A,TRUE,"GENERAL"}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xz2">#REF!</definedName>
    <definedName name="__y1">#N/A</definedName>
    <definedName name="__y2" hidden="1">{"TAB1",#N/A,TRUE,"GENERAL";"TAB2",#N/A,TRUE,"GENERAL";"TAB3",#N/A,TRUE,"GENERAL";"TAB4",#N/A,TRUE,"GENERAL";"TAB5",#N/A,TRUE,"GENERAL"}</definedName>
    <definedName name="__y3" hidden="1">{"via1",#N/A,TRUE,"general";"via2",#N/A,TRUE,"general";"via3",#N/A,TRUE,"general"}</definedName>
    <definedName name="__y4" hidden="1">{"via1",#N/A,TRUE,"general";"via2",#N/A,TRUE,"general";"via3",#N/A,TRUE,"general"}</definedName>
    <definedName name="__y5" hidden="1">{"TAB1",#N/A,TRUE,"GENERAL";"TAB2",#N/A,TRUE,"GENERAL";"TAB3",#N/A,TRUE,"GENERAL";"TAB4",#N/A,TRUE,"GENERAL";"TAB5",#N/A,TRUE,"GENERAL"}</definedName>
    <definedName name="__y6" localSheetId="0">Scheduled_Payment+Extra_Payment</definedName>
    <definedName name="__y6" hidden="1">{"via1",#N/A,TRUE,"general";"via2",#N/A,TRUE,"general";"via3",#N/A,TRUE,"general"}</definedName>
    <definedName name="__y7" hidden="1">{"via1",#N/A,TRUE,"general";"via2",#N/A,TRUE,"general";"via3",#N/A,TRUE,"general"}</definedName>
    <definedName name="__y8" hidden="1">{"via1",#N/A,TRUE,"general";"via2",#N/A,TRUE,"general";"via3",#N/A,TRUE,"general"}</definedName>
    <definedName name="__y9" hidden="1">{"TAB1",#N/A,TRUE,"GENERAL";"TAB2",#N/A,TRUE,"GENERAL";"TAB3",#N/A,TRUE,"GENERAL";"TAB4",#N/A,TRUE,"GENERAL";"TAB5",#N/A,TRUE,"GENERAL"}</definedName>
    <definedName name="__z1" hidden="1">{"TAB1",#N/A,TRUE,"GENERAL";"TAB2",#N/A,TRUE,"GENERAL";"TAB3",#N/A,TRUE,"GENERAL";"TAB4",#N/A,TRUE,"GENERAL";"TAB5",#N/A,TRUE,"GENERAL"}</definedName>
    <definedName name="__z2" hidden="1">{"via1",#N/A,TRUE,"general";"via2",#N/A,TRUE,"general";"via3",#N/A,TRUE,"general"}</definedName>
    <definedName name="__z3" hidden="1">{"via1",#N/A,TRUE,"general";"via2",#N/A,TRUE,"general";"via3",#N/A,TRUE,"general"}</definedName>
    <definedName name="__z4" hidden="1">{"TAB1",#N/A,TRUE,"GENERAL";"TAB2",#N/A,TRUE,"GENERAL";"TAB3",#N/A,TRUE,"GENERAL";"TAB4",#N/A,TRUE,"GENERAL";"TAB5",#N/A,TRUE,"GENERAL"}</definedName>
    <definedName name="__z5" hidden="1">{"via1",#N/A,TRUE,"general";"via2",#N/A,TRUE,"general";"via3",#N/A,TRUE,"general"}</definedName>
    <definedName name="__z6" localSheetId="0">Scheduled_Payment+Extra_Payment</definedName>
    <definedName name="__z6" hidden="1">{"TAB1",#N/A,TRUE,"GENERAL";"TAB2",#N/A,TRUE,"GENERAL";"TAB3",#N/A,TRUE,"GENERAL";"TAB4",#N/A,TRUE,"GENERAL";"TAB5",#N/A,TRUE,"GENERAL"}</definedName>
    <definedName name="__z7">#N/A</definedName>
    <definedName name="_02_DER_K13_000_–_K13_650">[6]EST2!#REF!</definedName>
    <definedName name="_02_DER_K15_700_–_K16_100">[6]EST2!#REF!</definedName>
    <definedName name="_03_K15_140_–_K20_540">[6]EST2!#REF!</definedName>
    <definedName name="_04">[6]EST2!#REF!</definedName>
    <definedName name="_05_DER_K35_250_–_K35_605.41">[6]EST2!#REF!</definedName>
    <definedName name="_05_IZQ_K25_695_–_K35_327.62">[6]EST2!#REF!</definedName>
    <definedName name="_05_IZQ_K35_420_–_K36_462.29">[6]EST2!#REF!</definedName>
    <definedName name="_06_K41_785.67_–_K48_083.55">[6]EST2!#REF!</definedName>
    <definedName name="_07_DER_K48_000_–_K49_563.19">[6]EST2!#REF!</definedName>
    <definedName name="_07_IZQ_K49_320_–_K52_112.74">[6]EST2!#REF!</definedName>
    <definedName name="_08_DER_K57_040_–_K61_476.50">[6]EST2!#REF!</definedName>
    <definedName name="_08_IZQ_K52_300_–_K57_577.97">[6]EST2!#REF!</definedName>
    <definedName name="_08_K24_723__A_K55_717.28">[6]EST2!#REF!</definedName>
    <definedName name="_09_K61_520_A_K61_144">[6]EST2!#REF!</definedName>
    <definedName name="_10_PR64_500_–_PR_69_541.49">[6]EST2!#REF!</definedName>
    <definedName name="_a1" hidden="1">{"TAB1",#N/A,TRUE,"GENERAL";"TAB2",#N/A,TRUE,"GENERAL";"TAB3",#N/A,TRUE,"GENERAL";"TAB4",#N/A,TRUE,"GENERAL";"TAB5",#N/A,TRUE,"GENERAL"}</definedName>
    <definedName name="_A17000">#REF!</definedName>
    <definedName name="_A20000">#REF!</definedName>
    <definedName name="_a3" hidden="1">{"TAB1",#N/A,TRUE,"GENERAL";"TAB2",#N/A,TRUE,"GENERAL";"TAB3",#N/A,TRUE,"GENERAL";"TAB4",#N/A,TRUE,"GENERAL";"TAB5",#N/A,TRUE,"GENERAL"}</definedName>
    <definedName name="_A30000">#REF!</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di1">[7]Datos!$B$2</definedName>
    <definedName name="_adi2">[7]Datos!$B$3</definedName>
    <definedName name="_AFC1">[1]INV!$A$25:$D$28</definedName>
    <definedName name="_AFC3">[1]INV!$F$25:$I$28</definedName>
    <definedName name="_AFC5">[1]INV!$K$25:$N$28</definedName>
    <definedName name="_APU221" localSheetId="0">#REF!</definedName>
    <definedName name="_APU221">#REF!</definedName>
    <definedName name="_APU3">#REF!</definedName>
    <definedName name="_APU465" localSheetId="0">[2]!absc</definedName>
    <definedName name="_APU465">[2]!absc</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dhc1">[8]Dimensiones!$B$13</definedName>
    <definedName name="_dhc2">[8]Dimensiones!$B$17</definedName>
    <definedName name="_dhc3">[8]Dimensiones!$B$21</definedName>
    <definedName name="_dhc4">[8]Dimensiones!$B$25</definedName>
    <definedName name="_dhc5">[8]Dimensiones!$B$29</definedName>
    <definedName name="_dvc1">[8]Dimensiones!$B$12</definedName>
    <definedName name="_dvc2">[8]Dimensiones!$B$16</definedName>
    <definedName name="_dvc3">[8]Dimensiones!$B$20</definedName>
    <definedName name="_dvc4">[8]Dimensiones!$B$24</definedName>
    <definedName name="_dvc5">[8]Dimensiones!$B$28</definedName>
    <definedName name="_eac1">[8]Dimensiones!$F$10</definedName>
    <definedName name="_eac2">[8]Dimensiones!$F$13</definedName>
    <definedName name="_eac3">[8]Dimensiones!$F$16</definedName>
    <definedName name="_eac4">[8]Dimensiones!$F$19</definedName>
    <definedName name="_eac5">[8]Dimensiones!$F$22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[0]!err</definedName>
    <definedName name="_fc">[8]Dimensiones!$B$9</definedName>
    <definedName name="_Fill" hidden="1">#REF!</definedName>
    <definedName name="_xlnm._FilterDatabase" localSheetId="0" hidden="1">'PRESUPUESTO OFICIAL'!$C$10:$J$87</definedName>
    <definedName name="_FS01">[0]!err</definedName>
    <definedName name="_G1">#N/A</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ac1">[8]Dimensiones!$F$8</definedName>
    <definedName name="_hac2">[8]Dimensiones!$F$11</definedName>
    <definedName name="_hac3">[8]Dimensiones!$F$14</definedName>
    <definedName name="_hac4">[8]Dimensiones!$F$17</definedName>
    <definedName name="_hac5">[8]Dimensiones!$F$20</definedName>
    <definedName name="_HED1">#REF!</definedName>
    <definedName name="_HED10">#REF!</definedName>
    <definedName name="_HED11">#REF!</definedName>
    <definedName name="_HED12">#REF!</definedName>
    <definedName name="_HED13">#REF!</definedName>
    <definedName name="_HED14">#REF!</definedName>
    <definedName name="_HED15">#REF!</definedName>
    <definedName name="_HED16">#REF!</definedName>
    <definedName name="_HED17">#REF!</definedName>
    <definedName name="_HED18">#REF!</definedName>
    <definedName name="_HED19">#REF!</definedName>
    <definedName name="_HED2">#REF!</definedName>
    <definedName name="_HED20">#REF!</definedName>
    <definedName name="_HED21">#REF!</definedName>
    <definedName name="_HED22">#REF!</definedName>
    <definedName name="_HED23">#REF!</definedName>
    <definedName name="_HED24">#REF!</definedName>
    <definedName name="_HED25">#REF!</definedName>
    <definedName name="_HED26">#REF!</definedName>
    <definedName name="_HED27">#REF!</definedName>
    <definedName name="_HED28">#REF!</definedName>
    <definedName name="_HED29">#REF!</definedName>
    <definedName name="_HED3">#REF!</definedName>
    <definedName name="_HED30">#REF!</definedName>
    <definedName name="_HED31">#REF!</definedName>
    <definedName name="_HED4">#REF!</definedName>
    <definedName name="_HED5">#REF!</definedName>
    <definedName name="_HED6">#REF!</definedName>
    <definedName name="_HED7">#REF!</definedName>
    <definedName name="_HED8">#REF!</definedName>
    <definedName name="_HED9">#REF!</definedName>
    <definedName name="_HED921">#REF!</definedName>
    <definedName name="_HED922">#REF!</definedName>
    <definedName name="_HED923">#REF!</definedName>
    <definedName name="_HED924">#REF!</definedName>
    <definedName name="_HED925">#REF!</definedName>
    <definedName name="_HED926">#REF!</definedName>
    <definedName name="_HED927">#REF!</definedName>
    <definedName name="_HED928">#REF!</definedName>
    <definedName name="_HED929">#REF!</definedName>
    <definedName name="_HED930">#REF!</definedName>
    <definedName name="_HEN1">#REF!</definedName>
    <definedName name="_HEN10">#REF!</definedName>
    <definedName name="_HEN11">#REF!</definedName>
    <definedName name="_HEN12">#REF!</definedName>
    <definedName name="_HEN13">#REF!</definedName>
    <definedName name="_HEN14">#REF!</definedName>
    <definedName name="_HEN15">#REF!</definedName>
    <definedName name="_HEN16">#REF!</definedName>
    <definedName name="_HEN17">#REF!</definedName>
    <definedName name="_HEN18">#REF!</definedName>
    <definedName name="_HEN19">#REF!</definedName>
    <definedName name="_HEN2">#REF!</definedName>
    <definedName name="_HEN20">#REF!</definedName>
    <definedName name="_HEN21">#REF!</definedName>
    <definedName name="_HEN22">#REF!</definedName>
    <definedName name="_HEN23">#REF!</definedName>
    <definedName name="_HEN24">#REF!</definedName>
    <definedName name="_HEN25">#REF!</definedName>
    <definedName name="_HEN26">#REF!</definedName>
    <definedName name="_HEN27">#REF!</definedName>
    <definedName name="_HEN28">#REF!</definedName>
    <definedName name="_HEN29">#REF!</definedName>
    <definedName name="_HEN3">#REF!</definedName>
    <definedName name="_HEN30">#REF!</definedName>
    <definedName name="_HEN31">#REF!</definedName>
    <definedName name="_HEN4">#REF!</definedName>
    <definedName name="_HEN5">#REF!</definedName>
    <definedName name="_HEN6">#REF!</definedName>
    <definedName name="_HEN7">#REF!</definedName>
    <definedName name="_HEN8">#REF!</definedName>
    <definedName name="_HEN9">#REF!</definedName>
    <definedName name="_HEN921">#REF!</definedName>
    <definedName name="_HEN922">#REF!</definedName>
    <definedName name="_HEN923">#REF!</definedName>
    <definedName name="_HEN924">#REF!</definedName>
    <definedName name="_HEN925">#REF!</definedName>
    <definedName name="_HEN926">#REF!</definedName>
    <definedName name="_HEN927">#REF!</definedName>
    <definedName name="_HEN928">#REF!</definedName>
    <definedName name="_HEN929">#REF!</definedName>
    <definedName name="_HEN930">#REF!</definedName>
    <definedName name="_hfh7" hidden="1">{"via1",#N/A,TRUE,"general";"via2",#N/A,TRUE,"general";"via3",#N/A,TRUE,"general"}</definedName>
    <definedName name="_i1">#REF!</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INF1">#REF!</definedName>
    <definedName name="_IPC2002" localSheetId="0">#REF!</definedName>
    <definedName name="_IPC2002">#REF!</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lac1">[8]Dimensiones!$F$9</definedName>
    <definedName name="_lac2">[8]Dimensiones!$F$12</definedName>
    <definedName name="_lac3">[8]Dimensiones!$F$15</definedName>
    <definedName name="_lac4">[8]Dimensiones!$F$18</definedName>
    <definedName name="_lac5">[8]Dimensiones!$F$21</definedName>
    <definedName name="_lar03">#REF!</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MA2">#REF!</definedName>
    <definedName name="_MAT1">#REF!</definedName>
    <definedName name="_mun2">[4]PESOS!#REF!</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EC1">'[9]CANT OBRA 2601'!$H$34</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a55">#REF!</definedName>
    <definedName name="_OB">[10]Otros!$D$14</definedName>
    <definedName name="_OCT2">#REF!</definedName>
    <definedName name="_OF">[10]Otros!$D$15</definedName>
    <definedName name="_Order1" hidden="1">0</definedName>
    <definedName name="_Order2" hidden="1">0</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L">[10]Otros!$D$17</definedName>
    <definedName name="_Parse_Out" hidden="1">#REF!</definedName>
    <definedName name="_PJ50" localSheetId="0">#REF!</definedName>
    <definedName name="_PJ50">#REF!</definedName>
    <definedName name="_pj51" localSheetId="0">#REF!</definedName>
    <definedName name="_pj51">#REF!</definedName>
    <definedName name="_PRE1">#REF!</definedName>
    <definedName name="_r" hidden="1">{"TAB1",#N/A,TRUE,"GENERAL";"TAB2",#N/A,TRUE,"GENERAL";"TAB3",#N/A,TRUE,"GENERAL";"TAB4",#N/A,TRUE,"GENERAL";"TAB5",#N/A,TRUE,"GENERAL"}</definedName>
    <definedName name="_r4r" hidden="1">{"via1",#N/A,TRUE,"general";"via2",#N/A,TRUE,"general";"via3",#N/A,TRUE,"general"}</definedName>
    <definedName name="_RAS">[10]Otros!$D$18</definedName>
    <definedName name="_rc">#REF!</definedName>
    <definedName name="_ref4">#REF!</definedName>
    <definedName name="_rf8">#REF!</definedName>
    <definedName name="_RF9">#REF!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BC1">[1]INV!$A$12:$D$15</definedName>
    <definedName name="_SBC3">[1]INV!$F$12:$I$15</definedName>
    <definedName name="_SBC5">[1]INV!$K$12:$N$15</definedName>
    <definedName name="_Sort" hidden="1">#REF!</definedName>
    <definedName name="_srn00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ab1">#REF!</definedName>
    <definedName name="_tab2">#REF!</definedName>
    <definedName name="_tab3">#REF!</definedName>
    <definedName name="_TAB4">#REF!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1">#N/A</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w1">#N/A</definedName>
    <definedName name="_w2">#N/A</definedName>
    <definedName name="_w3">#N/A</definedName>
    <definedName name="_w4">#N/A</definedName>
    <definedName name="_w5">#N/A</definedName>
    <definedName name="_w6" localSheetId="0">Scheduled_Payment+Extra_Payment</definedName>
    <definedName name="_w6">Scheduled_Payment+Extra_Payment</definedName>
    <definedName name="_w7">#N/A</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xz2">#REF!</definedName>
    <definedName name="_y1">#N/A</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_z7">#N/A</definedName>
    <definedName name="A" localSheetId="0">#REF!</definedName>
    <definedName name="A">#REF!</definedName>
    <definedName name="A_impresión_IM" localSheetId="0">#REF!</definedName>
    <definedName name="A_impresión_IM">#REF!</definedName>
    <definedName name="A000" localSheetId="0">[11]!absc</definedName>
    <definedName name="A000">[11]!absc</definedName>
    <definedName name="a2a" hidden="1">{"TAB1",#N/A,TRUE,"GENERAL";"TAB2",#N/A,TRUE,"GENERAL";"TAB3",#N/A,TRUE,"GENERAL";"TAB4",#N/A,TRUE,"GENERAL";"TAB5",#N/A,TRUE,"GENERAL"}</definedName>
    <definedName name="AA" localSheetId="0">[12]!absc</definedName>
    <definedName name="AA">[12]!absc</definedName>
    <definedName name="AAA">[0]!err</definedName>
    <definedName name="AAAAA">#REF!</definedName>
    <definedName name="AAAAAA">#REF!</definedName>
    <definedName name="aaaaas" hidden="1">{"TAB1",#N/A,TRUE,"GENERAL";"TAB2",#N/A,TRUE,"GENERAL";"TAB3",#N/A,TRUE,"GENERAL";"TAB4",#N/A,TRUE,"GENERAL";"TAB5",#N/A,TRUE,"GENERAL"}</definedName>
    <definedName name="AAC">[1]AASHTO!$A$14:$F$17</definedName>
    <definedName name="aas" hidden="1">{"TAB1",#N/A,TRUE,"GENERAL";"TAB2",#N/A,TRUE,"GENERAL";"TAB3",#N/A,TRUE,"GENERAL";"TAB4",#N/A,TRUE,"GENERAL";"TAB5",#N/A,TRUE,"GENERAL"}</definedName>
    <definedName name="ABC">#REF!</definedName>
    <definedName name="ABG">[1]AASHTO!$A$2:$F$5</definedName>
    <definedName name="ABRIL">[13]General!#REF!</definedName>
    <definedName name="absc" localSheetId="0">[14]!absc</definedName>
    <definedName name="absc">[15]!absc</definedName>
    <definedName name="absc_" localSheetId="0">[14]!absc</definedName>
    <definedName name="absc_">[16]!absc</definedName>
    <definedName name="absc_1" localSheetId="0">[14]!absc</definedName>
    <definedName name="absc_1">[16]!absc</definedName>
    <definedName name="absc1" localSheetId="0">#N/A</definedName>
    <definedName name="absc1">[17]!absc</definedName>
    <definedName name="ac">[8]Dimensiones!$B$8</definedName>
    <definedName name="Acarreo">[18]General!$N$12:$N$1485</definedName>
    <definedName name="AccessDatabase" hidden="1">"C:\C-314\VOLUMENES\volfin4.mdb"</definedName>
    <definedName name="acci">#REF!</definedName>
    <definedName name="ACTAAJUSTE3" hidden="1">{"via1",#N/A,TRUE,"general";"via2",#N/A,TRUE,"general";"via3",#N/A,TRUE,"general"}</definedName>
    <definedName name="Actividades">#REF!</definedName>
    <definedName name="ad">#REF!</definedName>
    <definedName name="ADFGSDB" hidden="1">{"via1",#N/A,TRUE,"general";"via2",#N/A,TRUE,"general";"via3",#N/A,TRUE,"general"}</definedName>
    <definedName name="ADI">#REF!</definedName>
    <definedName name="adm">[3]Datos!$B$19</definedName>
    <definedName name="ADMINISTRACION">#REF!</definedName>
    <definedName name="administrador">[19]Informacion!$B$15</definedName>
    <definedName name="ADMINISTRADOR_VIAL__ARMANDO_SANCHEZ_SANCHEZ">[20]INDICMICROEMP!$A$20</definedName>
    <definedName name="ADMON">'[21]Formulario N° 4'!$F$129</definedName>
    <definedName name="adoc1" localSheetId="0">#N/A</definedName>
    <definedName name="adoc1">[17]!absc</definedName>
    <definedName name="ADOC125" localSheetId="0">[17]!absc</definedName>
    <definedName name="ADOC125">[17]!absc</definedName>
    <definedName name="adoq" localSheetId="0">#N/A</definedName>
    <definedName name="adoq">[11]!absc</definedName>
    <definedName name="ads">#REF!</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h">#REF!</definedName>
    <definedName name="ahe">#REF!</definedName>
    <definedName name="AIU">#REF!</definedName>
    <definedName name="aj">#REF!</definedName>
    <definedName name="AjustDelAIU">#REF!</definedName>
    <definedName name="alambre14">#REF!</definedName>
    <definedName name="alambrecal14">#REF!</definedName>
    <definedName name="alc" localSheetId="0">[22]!absc</definedName>
    <definedName name="alc">[23]!absc</definedName>
    <definedName name="ANCLAJE">'[24]MC SF GAVIONES'!#REF!</definedName>
    <definedName name="ANE">'[25]ANEXO 7'!#REF!</definedName>
    <definedName name="anscount" hidden="1">1</definedName>
    <definedName name="Antic">[26]BASES!$B$33</definedName>
    <definedName name="ANTICIPO">[27]BASES!$B$33</definedName>
    <definedName name="AÑO">[28]PRESUPUESTO!$D$13</definedName>
    <definedName name="AÑOWUIE">'[29]Res-Accide-10'!$R$2:$R$7</definedName>
    <definedName name="ao">#REF!</definedName>
    <definedName name="APU" localSheetId="0">#N/A</definedName>
    <definedName name="APU">[30]!absc</definedName>
    <definedName name="APU_directos">#REF!</definedName>
    <definedName name="APU221.1" localSheetId="0">#REF!</definedName>
    <definedName name="APU221.1">#REF!</definedName>
    <definedName name="APU221.2" localSheetId="0">#REF!</definedName>
    <definedName name="APU221.2">#REF!</definedName>
    <definedName name="APU5P" localSheetId="0">[2]!absc</definedName>
    <definedName name="APU5P">[2]!absc</definedName>
    <definedName name="aq">[0]!err</definedName>
    <definedName name="aqaq" hidden="1">{"TAB1",#N/A,TRUE,"GENERAL";"TAB2",#N/A,TRUE,"GENERAL";"TAB3",#N/A,TRUE,"GENERAL";"TAB4",#N/A,TRUE,"GENERAL";"TAB5",#N/A,TRUE,"GENERAL"}</definedName>
    <definedName name="Area_canal">[8]Dimensiones!$B$36</definedName>
    <definedName name="_xlnm.Extract">'[31]AC2-AG96'!#REF!</definedName>
    <definedName name="_xlnm.Print_Area" localSheetId="1">FM!$A$1:$C$42</definedName>
    <definedName name="_xlnm.Print_Area" localSheetId="0">'PRESUPUESTO OFICIAL'!$A$1:$K$92</definedName>
    <definedName name="_xlnm.Print_Area">#N/A</definedName>
    <definedName name="ARENA">[21]MATERIALES!$D$2</definedName>
    <definedName name="Arenag">#REF!</definedName>
    <definedName name="armuve">[0]!err</definedName>
    <definedName name="ARP">#REF!</definedName>
    <definedName name="articulos">[32]articulos!$A$2:$E$65536</definedName>
    <definedName name="ARTURO">#REF!</definedName>
    <definedName name="as">#REF!</definedName>
    <definedName name="asasdasd">#N/A</definedName>
    <definedName name="ASB">[1]AASHTO!$A$8:$F$11</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GHJKLÑ">[0]!err</definedName>
    <definedName name="asdfñk">#N/A</definedName>
    <definedName name="ASFALTO">'[33]5.2'!$D$21</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t">[8]Dimensiones!$D$10</definedName>
    <definedName name="au">#REF!</definedName>
    <definedName name="aur">#REF!</definedName>
    <definedName name="auto1">#REF!</definedName>
    <definedName name="auto123">#REF!</definedName>
    <definedName name="auto2">#REF!</definedName>
    <definedName name="AUTO22">#REF!</definedName>
    <definedName name="av">#REF!</definedName>
    <definedName name="AW">#REF!</definedName>
    <definedName name="ax">#REF!</definedName>
    <definedName name="Ay">#REF!</definedName>
    <definedName name="ayudante">#REF!</definedName>
    <definedName name="azaz" hidden="1">{"TAB1",#N/A,TRUE,"GENERAL";"TAB2",#N/A,TRUE,"GENERAL";"TAB3",#N/A,TRUE,"GENERAL";"TAB4",#N/A,TRUE,"GENERAL";"TAB5",#N/A,TRUE,"GENERAL"}</definedName>
    <definedName name="B" hidden="1">{"via1",#N/A,TRUE,"general";"via2",#N/A,TRUE,"general";"via3",#N/A,TRUE,"general"}</definedName>
    <definedName name="B_impresión_IM">#REF!</definedName>
    <definedName name="BANCO">#REF!</definedName>
    <definedName name="BARA">[13]General!#REF!</definedName>
    <definedName name="BASE">#REF!</definedName>
    <definedName name="base_VaR">#REF!</definedName>
    <definedName name="BASEDATOS">#REF!</definedName>
    <definedName name="_xlnm.Database" localSheetId="1">#REF!</definedName>
    <definedName name="_xlnm.Database">#REF!</definedName>
    <definedName name="bb">#REF!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eg_Bal">#REF!</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h">#REF!</definedName>
    <definedName name="bgvfcdx" hidden="1">{"via1",#N/A,TRUE,"general";"via2",#N/A,TRUE,"general";"via3",#N/A,TRUE,"general"}</definedName>
    <definedName name="BHT">#REF!</definedName>
    <definedName name="bimestre">'[34]ESTADO RED'!$E$8</definedName>
    <definedName name="bl">#REF!</definedName>
    <definedName name="blanco">#REF!</definedName>
    <definedName name="bn">#REF!</definedName>
    <definedName name="bnm">#REF!</definedName>
    <definedName name="BOBCAT">#REF!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UENO">'[35]ESTADO VÍA-CRIT.TECNICO'!#REF!&lt;2.5</definedName>
    <definedName name="BuiltIn_Print_Area">#REF!</definedName>
    <definedName name="BuiltIn_Print_Titles">#REF!</definedName>
    <definedName name="BULL">#REF!</definedName>
    <definedName name="Bulld50">#REF!</definedName>
    <definedName name="Bulld65e">#REF!</definedName>
    <definedName name="bulld65er">#REF!</definedName>
    <definedName name="Bulldozer">#REF!</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w">#REF!</definedName>
    <definedName name="by" hidden="1">{"via1",#N/A,TRUE,"general";"via2",#N/A,TRUE,"general";"via3",#N/A,TRUE,"general"}</definedName>
    <definedName name="C_" localSheetId="0">#REF!</definedName>
    <definedName name="C_">#REF!</definedName>
    <definedName name="CAB">#REF!</definedName>
    <definedName name="cadenero">#REF!</definedName>
    <definedName name="CANGURO">#REF!</definedName>
    <definedName name="CANT" localSheetId="0">#REF!</definedName>
    <definedName name="CANT">#REF!</definedName>
    <definedName name="Cantidad">#REF!</definedName>
    <definedName name="Car">[3]Datos!$B$11</definedName>
    <definedName name="CARGADOR">[21]EQUIPO!$D$10</definedName>
    <definedName name="CARGO">#REF!</definedName>
    <definedName name="CARLOS">[36]General!$N$12:$N$1485</definedName>
    <definedName name="CARRETERA">#REF!</definedName>
    <definedName name="CARRO">#REF!</definedName>
    <definedName name="CASA">[37]General!#REF!</definedName>
    <definedName name="CASITA">[13]General!#REF!</definedName>
    <definedName name="CATD8">#REF!</definedName>
    <definedName name="CATEGORIA">#REF!</definedName>
    <definedName name="causa">#REF!</definedName>
    <definedName name="cc">#REF!</definedName>
    <definedName name="ccccc" hidden="1">{"TAB1",#N/A,TRUE,"GENERAL";"TAB2",#N/A,TRUE,"GENERAL";"TAB3",#N/A,TRUE,"GENERAL";"TAB4",#N/A,TRUE,"GENERAL";"TAB5",#N/A,TRUE,"GENERAL"}</definedName>
    <definedName name="CCCCCC" localSheetId="0">'[38]A. P. U.'!#REF!</definedName>
    <definedName name="CCCCCC">'[39]A. P. U.'!#REF!</definedName>
    <definedName name="ccto210" localSheetId="0">#REF!</definedName>
    <definedName name="ccto210">#REF!</definedName>
    <definedName name="cd">[40]Hoja1!$C$81</definedName>
    <definedName name="cdcdc" hidden="1">{"via1",#N/A,TRUE,"general";"via2",#N/A,TRUE,"general";"via3",#N/A,TRUE,"general"}</definedName>
    <definedName name="CDctrl">[26]CDItem!$G$8</definedName>
    <definedName name="ceerf" hidden="1">{"TAB1",#N/A,TRUE,"GENERAL";"TAB2",#N/A,TRUE,"GENERAL";"TAB3",#N/A,TRUE,"GENERAL";"TAB4",#N/A,TRUE,"GENERAL";"TAB5",#N/A,TRUE,"GENERAL"}</definedName>
    <definedName name="CEMENTO">[41]Insum!$A$3:$H$63</definedName>
    <definedName name="cesped">#REF!</definedName>
    <definedName name="CIRCUITOS">[42]Circuitos!$C$2:$C$891</definedName>
    <definedName name="clase">#REF!</definedName>
    <definedName name="CN">#REF!</definedName>
    <definedName name="co">#REF!</definedName>
    <definedName name="CODIGO">#REF!</definedName>
    <definedName name="COMPRE">#REF!</definedName>
    <definedName name="COMPRESOR">[21]EQUIPO!$D$5</definedName>
    <definedName name="COMPROBANTE_DE_PAGO">#REF!</definedName>
    <definedName name="concreto">#REF!</definedName>
    <definedName name="Concreto1_m">[8]Dimensiones!$F$36</definedName>
    <definedName name="Concreto2_m">[8]Dimensiones!$F$38</definedName>
    <definedName name="Concreto3_m">[8]Dimensiones!$F$40</definedName>
    <definedName name="Concreto4_m">[8]Dimensiones!$F$42</definedName>
    <definedName name="Concreto5_m">[8]Dimensiones!$F$44</definedName>
    <definedName name="conductor">#REF!</definedName>
    <definedName name="Consultor">#N/A</definedName>
    <definedName name="contra">#REF!</definedName>
    <definedName name="Contratante">#N/A</definedName>
    <definedName name="contratista">[3]Datos!$B$13</definedName>
    <definedName name="CONTRATO">#REF!</definedName>
    <definedName name="COPIA">[0]!err</definedName>
    <definedName name="copiao4">[0]!err</definedName>
    <definedName name="corri">[0]!err</definedName>
    <definedName name="COSTO_TRANSPORTE">[43]Transp.!$B$5:$E$19</definedName>
    <definedName name="COSTODIRECTO">#REF!</definedName>
    <definedName name="COSTOS">[44]TARIFAS!$A$1:$F$52</definedName>
    <definedName name="cp">#REF!</definedName>
    <definedName name="_xlnm.Criteria">'[31]AC2-AG96'!#REF!</definedName>
    <definedName name="Criticos">#REF!</definedName>
    <definedName name="CTA">#REF!</definedName>
    <definedName name="ctoin">[3]Datos!$B$1</definedName>
    <definedName name="cuad1">#REF!</definedName>
    <definedName name="cuad2">#REF!</definedName>
    <definedName name="cuad3">#REF!</definedName>
    <definedName name="cuad4">#REF!</definedName>
    <definedName name="CUAD5">#REF!</definedName>
    <definedName name="cuado">#REF!</definedName>
    <definedName name="CUAL">[0]!err</definedName>
    <definedName name="CUBS">[45]Hoja1!$A$1:$IV$65536</definedName>
    <definedName name="CUENTA">#REF!</definedName>
    <definedName name="CUNET" hidden="1">{"via1",#N/A,TRUE,"general";"via2",#N/A,TRUE,"general";"via3",#N/A,TRUE,"general"}</definedName>
    <definedName name="cv" hidden="1">{"TAB1",#N/A,TRUE,"GENERAL";"TAB2",#N/A,TRUE,"GENERAL";"TAB3",#N/A,TRUE,"GENERAL";"TAB4",#N/A,TRUE,"GENERAL";"TAB5",#N/A,TRUE,"GENERAL"}</definedName>
    <definedName name="cv_51">#REF!</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cx">#REF!</definedName>
    <definedName name="d" hidden="1">{"TAB1",#N/A,TRUE,"GENERAL";"TAB2",#N/A,TRUE,"GENERAL";"TAB3",#N/A,TRUE,"GENERAL";"TAB4",#N/A,TRUE,"GENERAL";"TAB5",#N/A,TRUE,"GENERAL"}</definedName>
    <definedName name="d_percápita">[46]Sanitario!$AC$9:$AD$9</definedName>
    <definedName name="dario">'[47]GPI 526'!#REF!</definedName>
    <definedName name="DASD" hidden="1">{"TAB1",#N/A,TRUE,"GENERAL";"TAB2",#N/A,TRUE,"GENERAL";"TAB3",#N/A,TRUE,"GENERAL";"TAB4",#N/A,TRUE,"GENERAL";"TAB5",#N/A,TRUE,"GENERAL"}</definedName>
    <definedName name="DAT">#REF!</definedName>
    <definedName name="Data">#REF!</definedName>
    <definedName name="Datos">#REF!</definedName>
    <definedName name="dbfdfbi" hidden="1">{"TAB1",#N/A,TRUE,"GENERAL";"TAB2",#N/A,TRUE,"GENERAL";"TAB3",#N/A,TRUE,"GENERAL";"TAB4",#N/A,TRUE,"GENERAL";"TAB5",#N/A,TRUE,"GENERAL"}</definedName>
    <definedName name="Dbgcm">#REF!</definedName>
    <definedName name="dc">#REF!</definedName>
    <definedName name="Dcacm">#REF!</definedName>
    <definedName name="DCF">#REF!</definedName>
    <definedName name="DCSDCTV" hidden="1">{"via1",#N/A,TRUE,"general";"via2",#N/A,TRUE,"general";"via3",#N/A,TRUE,"general"}</definedName>
    <definedName name="DD">#REF!</definedName>
    <definedName name="ddd" hidden="1">{"via1",#N/A,TRUE,"general";"via2",#N/A,TRUE,"general";"via3",#N/A,TRUE,"general"}</definedName>
    <definedName name="DDDD">#N/A</definedName>
    <definedName name="ddddt" hidden="1">{"via1",#N/A,TRUE,"general";"via2",#N/A,TRUE,"general";"via3",#N/A,TRUE,"general"}</definedName>
    <definedName name="ddee">#REF!</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EFLEXION_GG">TRUNC(ABS(#REF!))</definedName>
    <definedName name="DEFLEXION_ID">IF(#REF!&lt;0,"I","D")</definedName>
    <definedName name="DEFLEXION_MM">TRUNC(60*(ABS(#REF!)-DEFLEXION_GG))</definedName>
    <definedName name="DEFLEXION_SS">ROUND(3600*(ABS(#REF!)-DEFLEXION_GG-DEFLEXION_MM/60),0)</definedName>
    <definedName name="demanto">#REF!</definedName>
    <definedName name="demanto_51">#REF!</definedName>
    <definedName name="DER">#N/A</definedName>
    <definedName name="DERRUMBES111">[48]CONT_ADI!#REF!</definedName>
    <definedName name="DEX">#REF!</definedName>
    <definedName name="df">#REF!</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gsdggh">#REF!</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#REF!</definedName>
    <definedName name="DIA">[28]PRESUPUESTO!$B$13</definedName>
    <definedName name="diego">#REF!</definedName>
    <definedName name="diego1">#REF!</definedName>
    <definedName name="DistanciasPRS7801">[49]Hoja1!$K$3:$L$55</definedName>
    <definedName name="DistanciasPRS9003">[49]Hoja1!$A$3:$B$52</definedName>
    <definedName name="DistanciasPRS9004">[49]Hoja1!$F$3:$G$33</definedName>
    <definedName name="dj">#REF!</definedName>
    <definedName name="djdytj" hidden="1">{"TAB1",#N/A,TRUE,"GENERAL";"TAB2",#N/A,TRUE,"GENERAL";"TAB3",#N/A,TRUE,"GENERAL";"TAB4",#N/A,TRUE,"GENERAL";"TAB5",#N/A,TRUE,"GENERAL"}</definedName>
    <definedName name="dl">#REF!</definedName>
    <definedName name="dm">#REF!</definedName>
    <definedName name="do">#REF!</definedName>
    <definedName name="DOR">#REF!</definedName>
    <definedName name="Dp">[46]Sanitario!$AC$8:$AD$8</definedName>
    <definedName name="drf">#REF!</definedName>
    <definedName name="dry" hidden="1">{"via1",#N/A,TRUE,"general";"via2",#N/A,TRUE,"general";"via3",#N/A,TRUE,"general"}</definedName>
    <definedName name="DSA">#REF!</definedName>
    <definedName name="DSAD" hidden="1">{"via1",#N/A,TRUE,"general";"via2",#N/A,TRUE,"general";"via3",#N/A,TRUE,"general"}</definedName>
    <definedName name="dsadfp" hidden="1">{"TAB1",#N/A,TRUE,"GENERAL";"TAB2",#N/A,TRUE,"GENERAL";"TAB3",#N/A,TRUE,"GENERAL";"TAB4",#N/A,TRUE,"GENERAL";"TAB5",#N/A,TRUE,"GENERAL"}</definedName>
    <definedName name="Dsbcm">#REF!</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#REF!</definedName>
    <definedName name="dtrhj" hidden="1">{"via1",#N/A,TRUE,"general";"via2",#N/A,TRUE,"general";"via3",#N/A,TRUE,"general"}</definedName>
    <definedName name="DTS">#REF!</definedName>
    <definedName name="Dv">[46]Sanitario!$AC$7:$AD$7</definedName>
    <definedName name="dxfgg" hidden="1">{"via1",#N/A,TRUE,"general";"via2",#N/A,TRUE,"general";"via3",#N/A,TRUE,"general"}</definedName>
    <definedName name="E_03">#REF!</definedName>
    <definedName name="e3e33" hidden="1">{"via1",#N/A,TRUE,"general";"via2",#N/A,TRUE,"general";"via3",#N/A,TRUE,"general"}</definedName>
    <definedName name="ec">[8]Dimensiones!$B$11</definedName>
    <definedName name="EDEDWSWQA" hidden="1">{"TAB1",#N/A,TRUE,"GENERAL";"TAB2",#N/A,TRUE,"GENERAL";"TAB3",#N/A,TRUE,"GENERAL";"TAB4",#N/A,TRUE,"GENERAL";"TAB5",#N/A,TRUE,"GENERAL"}</definedName>
    <definedName name="edgfhmn" hidden="1">{"via1",#N/A,TRUE,"general";"via2",#N/A,TRUE,"general";"via3",#N/A,TRUE,"general"}</definedName>
    <definedName name="ee">#REF!</definedName>
    <definedName name="eee">#REF!</definedName>
    <definedName name="eeedfr" hidden="1">{"TAB1",#N/A,TRUE,"GENERAL";"TAB2",#N/A,TRUE,"GENERAL";"TAB3",#N/A,TRUE,"GENERAL";"TAB4",#N/A,TRUE,"GENERAL";"TAB5",#N/A,TRUE,"GENERAL"}</definedName>
    <definedName name="EEEEEE" localSheetId="0">Scheduled_Payment+Extra_Payment</definedName>
    <definedName name="EEEEEE">Scheduled_Payment+Extra_Payment</definedName>
    <definedName name="eeeeer" hidden="1">{"TAB1",#N/A,TRUE,"GENERAL";"TAB2",#N/A,TRUE,"GENERAL";"TAB3",#N/A,TRUE,"GENERAL";"TAB4",#N/A,TRUE,"GENERAL";"TAB5",#N/A,TRUE,"GENERAL"}</definedName>
    <definedName name="eeerfd" hidden="1">{"via1",#N/A,TRUE,"general";"via2",#N/A,TRUE,"general";"via3",#N/A,TRUE,"general"}</definedName>
    <definedName name="ef">#REF!</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JEC">[28]PRESUPUESTO!$E$7</definedName>
    <definedName name="el">#REF!</definedName>
    <definedName name="emanto">#REF!</definedName>
    <definedName name="emanto_51">#REF!</definedName>
    <definedName name="eme">[0]!err</definedName>
    <definedName name="EMPRESA">#REF!</definedName>
    <definedName name="End_Bal">#REF!</definedName>
    <definedName name="ENERO">[50]General!#REF!</definedName>
    <definedName name="ENEROA">[51]General!#REF!</definedName>
    <definedName name="ENTRADASP">#REF!</definedName>
    <definedName name="EPS">#REF!</definedName>
    <definedName name="EQUI">[14]EQUIPOS!$1:$1048576</definedName>
    <definedName name="EQUIPO" localSheetId="0">#REF!</definedName>
    <definedName name="EQUIPO">#REF!</definedName>
    <definedName name="Equipos">#REF!</definedName>
    <definedName name="eqw" hidden="1">{"via1",#N/A,TRUE,"general";"via2",#N/A,TRUE,"general";"via3",#N/A,TRUE,"general"}</definedName>
    <definedName name="er">#REF!</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ROR">#REF!</definedName>
    <definedName name="ERROR1">#REF!</definedName>
    <definedName name="ERROR2">#REF!</definedName>
    <definedName name="ERROR3">[52]TARIF2002!#REF!</definedName>
    <definedName name="ERROR5">[52]TARIF2002!#REF!</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[0]!err</definedName>
    <definedName name="ESP220.1">'[53]220.1'!$H$52</definedName>
    <definedName name="ESP320.1">'[54]320.1'!$H$52</definedName>
    <definedName name="ESP330.1">'[53]330.1'!$H$52</definedName>
    <definedName name="ESP330.2">'[54]330.2'!$H$52</definedName>
    <definedName name="ESP640.1.2">'[53]640.1.2'!$H$50</definedName>
    <definedName name="ESP673.1">'[53]673.1'!$H$49</definedName>
    <definedName name="ESP673.2">'[53]673.2'!$H$53</definedName>
    <definedName name="ESP700.1">'[54]700.1'!$H$52</definedName>
    <definedName name="ESPECIFICACION" localSheetId="0">#REF!</definedName>
    <definedName name="ESPECIFICACION">#REF!</definedName>
    <definedName name="Especificación" localSheetId="0">#REF!</definedName>
    <definedName name="Especificación">#REF!</definedName>
    <definedName name="et">[8]Dimensiones!$D$11</definedName>
    <definedName name="etertgg" hidden="1">{"via1",#N/A,TRUE,"general";"via2",#N/A,TRUE,"general";"via3",#N/A,TRUE,"general"}</definedName>
    <definedName name="etewt" hidden="1">{"TAB1",#N/A,TRUE,"GENERAL";"TAB2",#N/A,TRUE,"GENERAL";"TAB3",#N/A,TRUE,"GENERAL";"TAB4",#N/A,TRUE,"GENERAL";"TAB5",#N/A,TRUE,"GENERAL"}</definedName>
    <definedName name="ETOPOGRAFIA">#REF!</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#REF!</definedName>
    <definedName name="exCEL">#REF!</definedName>
    <definedName name="exCEL_51">#REF!</definedName>
    <definedName name="Excel_BuiltIn_Print_Area_3">#REF!</definedName>
    <definedName name="Excel_BuiltIn_Print_Area_3_51">#REF!</definedName>
    <definedName name="Excel_BuiltIn_Print_Area_3_X">#REF!</definedName>
    <definedName name="Excel_BuiltIn_Print_Area_3_X_51">#REF!</definedName>
    <definedName name="Excel_BuiltIn_Print_Titles_10">[47]SKJ452!#REF!</definedName>
    <definedName name="Excel_BuiltIn_Print_Titles_10_51">#REF!</definedName>
    <definedName name="Excel_BuiltIn_Print_Titles_11">[47]ITA878!#REF!</definedName>
    <definedName name="Excel_BuiltIn_Print_Titles_11_51">#REF!</definedName>
    <definedName name="Excel_BuiltIn_Print_Titles_12">'[47]AEA-944'!#REF!</definedName>
    <definedName name="Excel_BuiltIn_Print_Titles_12_51">#REF!</definedName>
    <definedName name="Excel_BuiltIn_Print_Titles_13">'[47]DUB-823'!#REF!</definedName>
    <definedName name="Excel_BuiltIn_Print_Titles_13_51">#REF!</definedName>
    <definedName name="Excel_BuiltIn_Print_Titles_14">'[47]GPI 526'!#REF!</definedName>
    <definedName name="Excel_BuiltIn_Print_Titles_14_51">#REF!</definedName>
    <definedName name="Excel_BuiltIn_Print_Titles_15">#REF!</definedName>
    <definedName name="Excel_BuiltIn_Print_Titles_15_51">#REF!</definedName>
    <definedName name="Excel_BuiltIn_Print_Titles_16">#REF!</definedName>
    <definedName name="Excel_BuiltIn_Print_Titles_16_51">#REF!</definedName>
    <definedName name="Excel_BuiltIn_Print_Titles_17">#REF!</definedName>
    <definedName name="Excel_BuiltIn_Print_Titles_17_51">#REF!</definedName>
    <definedName name="Excel_BuiltIn_Print_Titles_18">#REF!</definedName>
    <definedName name="Excel_BuiltIn_Print_Titles_18_51">#REF!</definedName>
    <definedName name="Excel_BuiltIn_Print_Titles_19">[47]XXJ617!#REF!</definedName>
    <definedName name="Excel_BuiltIn_Print_Titles_19_51">#REF!</definedName>
    <definedName name="Excel_BuiltIn_Print_Titles_20">#REF!</definedName>
    <definedName name="Excel_BuiltIn_Print_Titles_20_51">#REF!</definedName>
    <definedName name="Excel_BuiltIn_Print_Titles_21">[47]SNG_855!#REF!</definedName>
    <definedName name="Excel_BuiltIn_Print_Titles_21_51">#REF!</definedName>
    <definedName name="Excel_BuiltIn_Print_Titles_23">#REF!</definedName>
    <definedName name="Excel_BuiltIn_Print_Titles_23_51">#REF!</definedName>
    <definedName name="Excel_BuiltIn_Print_Titles_3">#REF!</definedName>
    <definedName name="Excel_BuiltIn_Print_Titles_3_51">#REF!</definedName>
    <definedName name="Excel_BuiltIn_Print_Titles_5">'[47]VEA 374'!#REF!</definedName>
    <definedName name="Excel_BuiltIn_Print_Titles_5_51">#REF!</definedName>
    <definedName name="Excel_BuiltIn_Print_Titles_5_XX">'[47]VEA 374'!#REF!</definedName>
    <definedName name="Excel_BuiltIn_Print_Titles_5_XX_51">#REF!</definedName>
    <definedName name="Excel_BuiltIn_Print_Titles_6">#REF!</definedName>
    <definedName name="Excel_BuiltIn_Print_Titles_6_51">#REF!</definedName>
    <definedName name="Excel_BuiltIn_Print_Titles_7">[47]HFB024!#REF!</definedName>
    <definedName name="Excel_BuiltIn_Print_Titles_7_51">#REF!</definedName>
    <definedName name="Excel_BuiltIn_Print_Titles_8">#REF!</definedName>
    <definedName name="Excel_BuiltIn_Print_Titles_8_51">#REF!</definedName>
    <definedName name="Excel_BuiltIn_Print_Titles_9">[47]PAJ825!#REF!</definedName>
    <definedName name="Excel_BuiltIn_Print_Titles_9_51">#REF!</definedName>
    <definedName name="EXCROC">'[55]Análisis de precios'!$H$52</definedName>
    <definedName name="Extra_Pay">#REF!</definedName>
    <definedName name="fa">#REF!</definedName>
    <definedName name="FAC" hidden="1">#REF!</definedName>
    <definedName name="FACIL">[56]General!#REF!</definedName>
    <definedName name="FACTURADO">'[57]Itemes Renovación'!#REF!</definedName>
    <definedName name="fb">#REF!</definedName>
    <definedName name="fd" localSheetId="0">'[38]A. P. U.'!#REF!</definedName>
    <definedName name="fd">'[39]A. P. U.'!#REF!</definedName>
    <definedName name="fda" hidden="1">{"TAB1",#N/A,TRUE,"GENERAL";"TAB2",#N/A,TRUE,"GENERAL";"TAB3",#N/A,TRUE,"GENERAL";"TAB4",#N/A,TRUE,"GENERAL";"TAB5",#N/A,TRUE,"GENERAL"}</definedName>
    <definedName name="fdadsfa" hidden="1">{"PRES REHAB ARM-PER POR ITEMS  KM A KM",#N/A,TRUE,"Rehabilitacion Arm-Per"}</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afd">#REF!</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BRERO">[13]General!#REF!</definedName>
    <definedName name="FECHA">#REF!</definedName>
    <definedName name="FENREO">[58]General!#REF!</definedName>
    <definedName name="fer">'[29]Res-Accide-10'!#REF!</definedName>
    <definedName name="ferfer" hidden="1">{"via1",#N/A,TRUE,"general";"via2",#N/A,TRUE,"general";"via3",#N/A,TRUE,"general"}</definedName>
    <definedName name="FERNANDO">[13]General!#REF!</definedName>
    <definedName name="fevenad1">[3]Datos!$B$9</definedName>
    <definedName name="fevenad2">[3]Datos!$B$10</definedName>
    <definedName name="fevenin">[3]Datos!$B$8</definedName>
    <definedName name="ff">#REF!</definedName>
    <definedName name="fff" hidden="1">{"via1",#N/A,TRUE,"general";"via2",#N/A,TRUE,"general";"via3",#N/A,TRUE,"general"}</definedName>
    <definedName name="ffff">#REF!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#REF!</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#REF!</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GV">#REF!</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i">#REF!</definedName>
    <definedName name="final">#REF!</definedName>
    <definedName name="FINANCIACION">[0]!err</definedName>
    <definedName name="FINI">#REF!</definedName>
    <definedName name="Finisher">#REF!</definedName>
    <definedName name="fk">#REF!</definedName>
    <definedName name="flq">#REF!</definedName>
    <definedName name="fm">#REF!</definedName>
    <definedName name="FONDOPEN">#REF!</definedName>
    <definedName name="FORMALE">#REF!</definedName>
    <definedName name="Formulario">+[59]Formular!$B$7:$G$71</definedName>
    <definedName name="FOTO">#REF!</definedName>
    <definedName name="FOTOS" localSheetId="0">[60]!absc</definedName>
    <definedName name="FOTOS">[60]!absc</definedName>
    <definedName name="frbgsd" hidden="1">{"TAB1",#N/A,TRUE,"GENERAL";"TAB2",#N/A,TRUE,"GENERAL";"TAB3",#N/A,TRUE,"GENERAL";"TAB4",#N/A,TRUE,"GENERAL";"TAB5",#N/A,TRUE,"GENERAL"}</definedName>
    <definedName name="fred">#REF!</definedName>
    <definedName name="frefr" hidden="1">{"via1",#N/A,TRUE,"general";"via2",#N/A,TRUE,"general";"via3",#N/A,TRUE,"general"}</definedName>
    <definedName name="fres">#REF!</definedName>
    <definedName name="frfa" hidden="1">{"via1",#N/A,TRUE,"general";"via2",#N/A,TRUE,"general";"via3",#N/A,TRUE,"general"}</definedName>
    <definedName name="frfr" hidden="1">{"TAB1",#N/A,TRUE,"GENERAL";"TAB2",#N/A,TRUE,"GENERAL";"TAB3",#N/A,TRUE,"GENERAL";"TAB4",#N/A,TRUE,"GENERAL";"TAB5",#N/A,TRUE,"GENERAL"}</definedName>
    <definedName name="ft">[8]Dimensiones!$D$12</definedName>
    <definedName name="fu">#REF!</definedName>
    <definedName name="Full_Print">#REF!</definedName>
    <definedName name="fv">#REF!</definedName>
    <definedName name="fwff" hidden="1">{"via1",#N/A,TRUE,"general";"via2",#N/A,TRUE,"general";"via3",#N/A,TRUE,"general"}</definedName>
    <definedName name="fwwe" hidden="1">{"via1",#N/A,TRUE,"general";"via2",#N/A,TRUE,"general";"via3",#N/A,TRUE,"general"}</definedName>
    <definedName name="fy">#REF!</definedName>
    <definedName name="g">#REF!</definedName>
    <definedName name="ga">#REF!</definedName>
    <definedName name="GAJ">#REF!</definedName>
    <definedName name="GATO">[61]General!#REF!</definedName>
    <definedName name="gavion">#REF!</definedName>
    <definedName name="gb">#REF!</definedName>
    <definedName name="gbbfghghj" hidden="1">{"TAB1",#N/A,TRUE,"GENERAL";"TAB2",#N/A,TRUE,"GENERAL";"TAB3",#N/A,TRUE,"GENERAL";"TAB4",#N/A,TRUE,"GENERAL";"TAB5",#N/A,TRUE,"GENERAL"}</definedName>
    <definedName name="gc">#REF!</definedName>
    <definedName name="gd">#REF!</definedName>
    <definedName name="gddfgdfgdf">#REF!</definedName>
    <definedName name="gdj">#REF!</definedName>
    <definedName name="gdt" hidden="1">{"TAB1",#N/A,TRUE,"GENERAL";"TAB2",#N/A,TRUE,"GENERAL";"TAB3",#N/A,TRUE,"GENERAL";"TAB4",#N/A,TRUE,"GENERAL";"TAB5",#N/A,TRUE,"GENERAL"}</definedName>
    <definedName name="geg" hidden="1">{"via1",#N/A,TRUE,"general";"via2",#N/A,TRUE,"general";"via3",#N/A,TRUE,"general"}</definedName>
    <definedName name="Geotex">#REF!</definedName>
    <definedName name="geotextil">#REF!</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#REF!</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t">#REF!</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[0]!err</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#REF!</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u">#REF!</definedName>
    <definedName name="GI">MATCH(0.01,End_Bal,-1)+1</definedName>
    <definedName name="gj">#REF!</definedName>
    <definedName name="GJHVCB" hidden="1">{"TAB1",#N/A,TRUE,"GENERAL";"TAB2",#N/A,TRUE,"GENERAL";"TAB3",#N/A,TRUE,"GENERAL";"TAB4",#N/A,TRUE,"GENERAL";"TAB5",#N/A,TRUE,"GENERAL"}</definedName>
    <definedName name="gk" hidden="1">{"via1",#N/A,TRUE,"general";"via2",#N/A,TRUE,"general";"via3",#N/A,TRUE,"general"}</definedName>
    <definedName name="GKJDGDIJZ">"Imagen 3"</definedName>
    <definedName name="GL" localSheetId="0">Scheduled_Payment+Extra_Payment</definedName>
    <definedName name="gl">#REF!</definedName>
    <definedName name="GM">#N/A</definedName>
    <definedName name="gmt">#REF!</definedName>
    <definedName name="gn">#REF!</definedName>
    <definedName name="gnm">#REF!</definedName>
    <definedName name="gñ">#REF!</definedName>
    <definedName name="gp">#REF!</definedName>
    <definedName name="GRAF1ANO" hidden="1">{"via1",#N/A,TRUE,"general";"via2",#N/A,TRUE,"general";"via3",#N/A,TRUE,"general"}</definedName>
    <definedName name="GRAF1AÑO" hidden="1">{"TAB1",#N/A,TRUE,"GENERAL";"TAB2",#N/A,TRUE,"GENERAL";"TAB3",#N/A,TRUE,"GENERAL";"TAB4",#N/A,TRUE,"GENERAL";"TAB5",#N/A,TRUE,"GENERAL"}</definedName>
    <definedName name="GRAF2">#REF!</definedName>
    <definedName name="GRAF3">#REF!</definedName>
    <definedName name="Grava">#REF!</definedName>
    <definedName name="GRAVILLA">[21]MATERIALES!$D$3</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l">#REF!</definedName>
    <definedName name="grtyerh" hidden="1">{"TAB1",#N/A,TRUE,"GENERAL";"TAB2",#N/A,TRUE,"GENERAL";"TAB3",#N/A,TRUE,"GENERAL";"TAB4",#N/A,TRUE,"GENERAL";"TAB5",#N/A,TRUE,"GENERAL"}</definedName>
    <definedName name="GRUPO1">#REF!</definedName>
    <definedName name="GRUPO123">#REF!</definedName>
    <definedName name="GRUPO13">#REF!</definedName>
    <definedName name="GRUPO2">#REF!</definedName>
    <definedName name="GSDG" hidden="1">{"TAB1",#N/A,TRUE,"GENERAL";"TAB2",#N/A,TRUE,"GENERAL";"TAB3",#N/A,TRUE,"GENERAL";"TAB4",#N/A,TRUE,"GENERAL";"TAB5",#N/A,TRUE,"GENERAL"}</definedName>
    <definedName name="gsfsf" hidden="1">{"via1",#N/A,TRUE,"general";"via2",#N/A,TRUE,"general";"via3",#N/A,TRUE,"general"}</definedName>
    <definedName name="GT">[62]BASE!$C$4:$H$255</definedName>
    <definedName name="gte">#REF!</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GTI">#REF!</definedName>
    <definedName name="GTRE">#REF!</definedName>
    <definedName name="guadua">#REF!</definedName>
    <definedName name="gy">#REF!</definedName>
    <definedName name="h">#REF!</definedName>
    <definedName name="h9h" hidden="1">{"via1",#N/A,TRUE,"general";"via2",#N/A,TRUE,"general";"via3",#N/A,TRUE,"general"}</definedName>
    <definedName name="ha">#REF!</definedName>
    <definedName name="hab___viv">[46]Sanitario!$AC$6:$AD$6</definedName>
    <definedName name="hbfdhrw" hidden="1">{"TAB1",#N/A,TRUE,"GENERAL";"TAB2",#N/A,TRUE,"GENERAL";"TAB3",#N/A,TRUE,"GENERAL";"TAB4",#N/A,TRUE,"GENERAL";"TAB5",#N/A,TRUE,"GENERAL"}</definedName>
    <definedName name="hc">[8]Dimensiones!$B$10</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eader_Row">ROW(#REF!)</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[8]Dimensiones!$D$9</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gt">#REF!</definedName>
    <definedName name="hgu">#REF!</definedName>
    <definedName name="hh">#REF!</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ierro">#REF!</definedName>
    <definedName name="hit">[8]Dimensiones!$D$8</definedName>
    <definedName name="hj">#REF!</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#REF!</definedName>
    <definedName name="HJKH" hidden="1">{"via1",#N/A,TRUE,"general";"via2",#N/A,TRUE,"general";"via3",#N/A,TRUE,"general"}</definedName>
    <definedName name="hjkjk" hidden="1">{"via1",#N/A,TRUE,"general";"via2",#N/A,TRUE,"general";"via3",#N/A,TRUE,"general"}</definedName>
    <definedName name="HK">[0]!err</definedName>
    <definedName name="hl">#REF!</definedName>
    <definedName name="hn" hidden="1">{"TAB1",#N/A,TRUE,"GENERAL";"TAB2",#N/A,TRUE,"GENERAL";"TAB3",#N/A,TRUE,"GENERAL";"TAB4",#N/A,TRUE,"GENERAL";"TAB5",#N/A,TRUE,"GENERAL"}</definedName>
    <definedName name="hnt">#REF!</definedName>
    <definedName name="HOCOL">#REF!</definedName>
    <definedName name="HOJA1" localSheetId="0">#REF!</definedName>
    <definedName name="HOJA1">#REF!</definedName>
    <definedName name="HOJA8">#REF!</definedName>
    <definedName name="HORA2">'[63]Itemes Renovación'!#REF!</definedName>
    <definedName name="HORASEXTDIU">#REF!</definedName>
    <definedName name="HORASEXTDIUFES">#REF!</definedName>
    <definedName name="HORASEXTNOC">#REF!</definedName>
    <definedName name="HORASEXTNOCFES">#REF!</definedName>
    <definedName name="HORASNOR">#REF!</definedName>
    <definedName name="HORASNOR921">#REF!</definedName>
    <definedName name="HORASNOR922">#REF!</definedName>
    <definedName name="HORASNOR923">#REF!</definedName>
    <definedName name="HORASNOR924">#REF!</definedName>
    <definedName name="HORASNOR925">#REF!</definedName>
    <definedName name="HORASNOR926">#REF!</definedName>
    <definedName name="HORASNOR927">#REF!</definedName>
    <definedName name="HORASNOR928">#REF!</definedName>
    <definedName name="HORASNOR929">#REF!</definedName>
    <definedName name="HORASNOR930">#REF!</definedName>
    <definedName name="HORASNORFES">#REF!</definedName>
    <definedName name="horat">'[64]Itemes Renovación'!#REF!</definedName>
    <definedName name="HORNOLAB">#REF!</definedName>
    <definedName name="HORNOR1">#REF!</definedName>
    <definedName name="HORNOR10">#REF!</definedName>
    <definedName name="HORNOR11">#REF!</definedName>
    <definedName name="HORNOR12">#REF!</definedName>
    <definedName name="HORNOR13">#REF!</definedName>
    <definedName name="HORNOR14">#REF!</definedName>
    <definedName name="HORNOR15">#REF!</definedName>
    <definedName name="HORNOR16">#REF!</definedName>
    <definedName name="HORNOR17">#REF!</definedName>
    <definedName name="HORNOR18">#REF!</definedName>
    <definedName name="HORNOR19">#REF!</definedName>
    <definedName name="HORNOR2">#REF!</definedName>
    <definedName name="HORNOR20">#REF!</definedName>
    <definedName name="HORNOR21">#REF!</definedName>
    <definedName name="HORNOR22">#REF!</definedName>
    <definedName name="HORNOR23">#REF!</definedName>
    <definedName name="HORNOR24">#REF!</definedName>
    <definedName name="HORNOR25">#REF!</definedName>
    <definedName name="HORNOR26">#REF!</definedName>
    <definedName name="HORNOR27">#REF!</definedName>
    <definedName name="HORNOR28">#REF!</definedName>
    <definedName name="HORNOR29">#REF!</definedName>
    <definedName name="HORNOR3">#REF!</definedName>
    <definedName name="HORNOR30">#REF!</definedName>
    <definedName name="HORNOR31">#REF!</definedName>
    <definedName name="HORNOR4">#REF!</definedName>
    <definedName name="HORNOR5">#REF!</definedName>
    <definedName name="HORNOR6">#REF!</definedName>
    <definedName name="HORNOR7">#REF!</definedName>
    <definedName name="HORNOR8">#REF!</definedName>
    <definedName name="HORNOR9">#REF!</definedName>
    <definedName name="hp">#REF!</definedName>
    <definedName name="hqi">#REF!</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#REF!</definedName>
    <definedName name="hthdrf" hidden="1">{"TAB1",#N/A,TRUE,"GENERAL";"TAB2",#N/A,TRUE,"GENERAL";"TAB3",#N/A,TRUE,"GENERAL";"TAB4",#N/A,TRUE,"GENERAL";"TAB5",#N/A,TRUE,"GENERAL"}</definedName>
    <definedName name="htk">#REF!</definedName>
    <definedName name="htryrt7" hidden="1">{"via1",#N/A,TRUE,"general";"via2",#N/A,TRUE,"general";"via3",#N/A,TRUE,"general"}</definedName>
    <definedName name="HU">#REF!</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STER">#REF!</definedName>
    <definedName name="HYT">#REF!</definedName>
    <definedName name="hytirs" hidden="1">{"via1",#N/A,TRUE,"general";"via2",#N/A,TRUE,"general";"via3",#N/A,TRUE,"general"}</definedName>
    <definedName name="i" localSheetId="1">#REF!</definedName>
    <definedName name="I" localSheetId="0">#REF!</definedName>
    <definedName name="I">#REF!</definedName>
    <definedName name="i8i" hidden="1">{"TAB1",#N/A,TRUE,"GENERAL";"TAB2",#N/A,TRUE,"GENERAL";"TAB3",#N/A,TRUE,"GENERAL";"TAB4",#N/A,TRUE,"GENERAL";"TAB5",#N/A,TRUE,"GENERAL"}</definedName>
    <definedName name="id">#REF!</definedName>
    <definedName name="IF" localSheetId="0">'[39]A. P. U.'!#REF!</definedName>
    <definedName name="IF">'[39]A. P. U.'!#REF!</definedName>
    <definedName name="ig">#REF!</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#N/A</definedName>
    <definedName name="iiiiiiik" hidden="1">{"via1",#N/A,TRUE,"general";"via2",#N/A,TRUE,"general";"via3",#N/A,TRUE,"general"}</definedName>
    <definedName name="iiiiuh" hidden="1">{"TAB1",#N/A,TRUE,"GENERAL";"TAB2",#N/A,TRUE,"GENERAL";"TAB3",#N/A,TRUE,"GENERAL";"TAB4",#N/A,TRUE,"GENERAL";"TAB5",#N/A,TRUE,"GENERAL"}</definedName>
    <definedName name="ik">#REF!</definedName>
    <definedName name="ikj">#REF!</definedName>
    <definedName name="iktgvfmu" hidden="1">{"TAB1",#N/A,TRUE,"GENERAL";"TAB2",#N/A,TRUE,"GENERAL";"TAB3",#N/A,TRUE,"GENERAL";"TAB4",#N/A,TRUE,"GENERAL";"TAB5",#N/A,TRUE,"GENERAL"}</definedName>
    <definedName name="Imp">[3]Datos!$B$20</definedName>
    <definedName name="IMPRE">#REF!</definedName>
    <definedName name="IMPREVISTOS">'[21]Formulario N° 4'!$F$130</definedName>
    <definedName name="INDI">#N/A</definedName>
    <definedName name="INDICE">'[14]INDICE ALFABETICO'!$1:$1048576</definedName>
    <definedName name="inf" localSheetId="0">#REF!</definedName>
    <definedName name="inf">#REF!</definedName>
    <definedName name="INFG">#REF!</definedName>
    <definedName name="Ing">#REF!</definedName>
    <definedName name="Inicio">[26]BASES!$E$26</definedName>
    <definedName name="inn">#REF!</definedName>
    <definedName name="Insumos_auxiliares">[65]Insumos!#REF!</definedName>
    <definedName name="Insumos_basicos">#REF!</definedName>
    <definedName name="int">[3]Datos!$B$16</definedName>
    <definedName name="Interest_Rate">#REF!</definedName>
    <definedName name="INV">#REF!</definedName>
    <definedName name="INV_11">'[66]PR 1'!$A$2:$N$655</definedName>
    <definedName name="io">#REF!</definedName>
    <definedName name="io0ioprhyi0i90ryi90">#REF!</definedName>
    <definedName name="IOUHH">[0]!err</definedName>
    <definedName name="ir">#REF!</definedName>
    <definedName name="irrigador">#REF!</definedName>
    <definedName name="it.">#REF!</definedName>
    <definedName name="Item" localSheetId="0">#REF!</definedName>
    <definedName name="ITEM">#REF!</definedName>
    <definedName name="ITEM1">#REF!</definedName>
    <definedName name="ITEM1_133">#REF!</definedName>
    <definedName name="ITEM1_149">#REF!</definedName>
    <definedName name="ITEM1_186">#REF!</definedName>
    <definedName name="ITEM1_187">#REF!</definedName>
    <definedName name="ITEM15">#REF!</definedName>
    <definedName name="ITEM15_133">#REF!</definedName>
    <definedName name="ITEM15_149">#REF!</definedName>
    <definedName name="ITEM15_186">#REF!</definedName>
    <definedName name="ITEM15_187">#REF!</definedName>
    <definedName name="ITEM2">#REF!</definedName>
    <definedName name="ITEM2_133">#REF!</definedName>
    <definedName name="ITEM2_149">#REF!</definedName>
    <definedName name="ITEM2_186">#REF!</definedName>
    <definedName name="ITEM2_187">#REF!</definedName>
    <definedName name="item210.3">#REF!</definedName>
    <definedName name="item230.1">#REF!</definedName>
    <definedName name="ITEM3">#REF!</definedName>
    <definedName name="ITEM3_133">#REF!</definedName>
    <definedName name="ITEM3_149">#REF!</definedName>
    <definedName name="ITEM3_186">#REF!</definedName>
    <definedName name="ITEM3_187">#REF!</definedName>
    <definedName name="item310">#REF!</definedName>
    <definedName name="item320.2">#REF!</definedName>
    <definedName name="item330.1">#REF!</definedName>
    <definedName name="item420">#REF!</definedName>
    <definedName name="item450.2P">#REF!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ITEMS">[67]INDICE!$A$3:$F$400</definedName>
    <definedName name="Ítems">#REF!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VA">#REF!</definedName>
    <definedName name="iyuiuyi" hidden="1">{"via1",#N/A,TRUE,"general";"via2",#N/A,TRUE,"general";"via3",#N/A,TRUE,"general"}</definedName>
    <definedName name="IZQ">#N/A</definedName>
    <definedName name="j" hidden="1">{"TAB1",#N/A,TRUE,"GENERAL";"TAB2",#N/A,TRUE,"GENERAL";"TAB3",#N/A,TRUE,"GENERAL";"TAB4",#N/A,TRUE,"GENERAL";"TAB5",#N/A,TRUE,"GENERAL"}</definedName>
    <definedName name="JA">#REF!</definedName>
    <definedName name="jd" hidden="1">{"via1",#N/A,TRUE,"general";"via2",#N/A,TRUE,"general";"via3",#N/A,TRUE,"general"}</definedName>
    <definedName name="jdh" hidden="1">{"TAB1",#N/A,TRUE,"GENERAL";"TAB2",#N/A,TRUE,"GENERAL";"TAB3",#N/A,TRUE,"GENERAL";"TAB4",#N/A,TRUE,"GENERAL";"TAB5",#N/A,TRUE,"GENERAL"}</definedName>
    <definedName name="JEFEINM">#REF!</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#REF!</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[68]General!#REF!</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#REF!</definedName>
    <definedName name="jkk" hidden="1">{"TAB1",#N/A,TRUE,"GENERAL";"TAB2",#N/A,TRUE,"GENERAL";"TAB3",#N/A,TRUE,"GENERAL";"TAB4",#N/A,TRUE,"GENERAL";"TAB5",#N/A,TRUE,"GENERAL"}</definedName>
    <definedName name="jkl" hidden="1">{"TAB1",#N/A,TRUE,"GENERAL";"TAB2",#N/A,TRUE,"GENERAL";"TAB3",#N/A,TRUE,"GENERAL";"TAB4",#N/A,TRUE,"GENERAL";"TAB5",#N/A,TRUE,"GENERAL"}</definedName>
    <definedName name="jn">#REF!</definedName>
    <definedName name="jñ">#REF!</definedName>
    <definedName name="jo">#REF!</definedName>
    <definedName name="JOHNNY">[0]!err</definedName>
    <definedName name="JRYJ" hidden="1">{"via1",#N/A,TRUE,"general";"via2",#N/A,TRUE,"general";"via3",#N/A,TRUE,"general"}</definedName>
    <definedName name="jt">#REF!</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i">#REF!</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n">#REF!</definedName>
    <definedName name="juuuhb" hidden="1">{"TAB1",#N/A,TRUE,"GENERAL";"TAB2",#N/A,TRUE,"GENERAL";"TAB3",#N/A,TRUE,"GENERAL";"TAB4",#N/A,TRUE,"GENERAL";"TAB5",#N/A,TRUE,"GENERAL"}</definedName>
    <definedName name="juy">#REF!</definedName>
    <definedName name="jvv">#REF!</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 localSheetId="0">Scheduled_Payment+Extra_Payment</definedName>
    <definedName name="k">Scheduled_Payment+Extra_Payment</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io">#REF!</definedName>
    <definedName name="kip">#REF!</definedName>
    <definedName name="KJH">#REF!</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[69]General!#REF!</definedName>
    <definedName name="kkkki" hidden="1">{"via1",#N/A,TRUE,"general";"via2",#N/A,TRUE,"general";"via3",#N/A,TRUE,"general"}</definedName>
    <definedName name="kkkkkki" hidden="1">{"TAB1",#N/A,TRUE,"GENERAL";"TAB2",#N/A,TRUE,"GENERAL";"TAB3",#N/A,TRUE,"GENERAL";"TAB4",#N/A,TRUE,"GENERAL";"TAB5",#N/A,TRUE,"GENERAL"}</definedName>
    <definedName name="kl">#REF!</definedName>
    <definedName name="klklk">#REF!</definedName>
    <definedName name="kñy">#REF!</definedName>
    <definedName name="ko">[70]items!$C$4:$J$247</definedName>
    <definedName name="krtrk" hidden="1">{"via1",#N/A,TRUE,"general";"via2",#N/A,TRUE,"general";"via3",#N/A,TRUE,"general"}</definedName>
    <definedName name="kuh">#REF!</definedName>
    <definedName name="kuy">#REF!</definedName>
    <definedName name="kyr" hidden="1">{"TAB1",#N/A,TRUE,"GENERAL";"TAB2",#N/A,TRUE,"GENERAL";"TAB3",#N/A,TRUE,"GENERAL";"TAB4",#N/A,TRUE,"GENERAL";"TAB5",#N/A,TRUE,"GENERAL"}</definedName>
    <definedName name="L">#REF!</definedName>
    <definedName name="L_L">#N/A</definedName>
    <definedName name="La" localSheetId="0">[12]!absc</definedName>
    <definedName name="La">[12]!absc</definedName>
    <definedName name="Last_Row">#N/A</definedName>
    <definedName name="LE">'[71]Listado de equipos'!$A$8:$A$39</definedName>
    <definedName name="lia">#REF!</definedName>
    <definedName name="LICITACION" localSheetId="0">#REF!</definedName>
    <definedName name="LICITACION">#REF!</definedName>
    <definedName name="LINA">[36]General!$N$12:$N$1485</definedName>
    <definedName name="linc1">[8]Dimensiones!$B$15</definedName>
    <definedName name="linc2">[8]Dimensiones!$B$19</definedName>
    <definedName name="linc3">[8]Dimensiones!$B$23</definedName>
    <definedName name="linc4">[8]Dimensiones!$B$27</definedName>
    <definedName name="linc5">[8]Dimensiones!$B$31</definedName>
    <definedName name="LINEA">[72]CONT_ADI!#REF!</definedName>
    <definedName name="listequi">#REF!</definedName>
    <definedName name="listmat">#REF!</definedName>
    <definedName name="liston">#REF!</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#REF!</definedName>
    <definedName name="LLANTAS">#REF!</definedName>
    <definedName name="lll">#REF!</definedName>
    <definedName name="LLLL">[68]General!#REF!</definedName>
    <definedName name="lllllh" hidden="1">{"via1",#N/A,TRUE,"general";"via2",#N/A,TRUE,"general";"via3",#N/A,TRUE,"general"}</definedName>
    <definedName name="lllllllo" hidden="1">{"via1",#N/A,TRUE,"general";"via2",#N/A,TRUE,"general";"via3",#N/A,TRUE,"general"}</definedName>
    <definedName name="LM">'[71]Listado de materiales'!$A$5:$A$57</definedName>
    <definedName name="LÑP">#REF!</definedName>
    <definedName name="lo">#REF!</definedName>
    <definedName name="Loan_Amount">#REF!</definedName>
    <definedName name="Loan_Start">#REF!</definedName>
    <definedName name="Loan_Years">#REF!</definedName>
    <definedName name="loc">[73]INDICE!#REF!</definedName>
    <definedName name="LOCA" localSheetId="0">#N/A</definedName>
    <definedName name="LOCA">[30]!absc</definedName>
    <definedName name="LOCA1" localSheetId="0">#N/A</definedName>
    <definedName name="LOCA1">[30]!absc</definedName>
    <definedName name="LOCA2" localSheetId="0">[74]!absc</definedName>
    <definedName name="LOCA2">[74]!absc</definedName>
    <definedName name="LOCALIZACION">#REF!</definedName>
    <definedName name="LOCALIZACION_Y_REPLANTEO">#REF!</definedName>
    <definedName name="LOCALIZACIÓN_Y_REPLANTEO._ESTRUCTURAS" localSheetId="0">#REF!</definedName>
    <definedName name="LOCALIZACIÓN_Y_REPLANTEO._ESTRUCTURAS">[75]INDICE!#REF!</definedName>
    <definedName name="LOGO">[0]!err</definedName>
    <definedName name="LOI">#REF!</definedName>
    <definedName name="lolol" hidden="1">{"TAB1",#N/A,TRUE,"GENERAL";"TAB2",#N/A,TRUE,"GENERAL";"TAB3",#N/A,TRUE,"GENERAL";"TAB4",#N/A,TRUE,"GENERAL";"TAB5",#N/A,TRUE,"GENERAL"}</definedName>
    <definedName name="Longitud">#REF!</definedName>
    <definedName name="Longitud1">#REF!</definedName>
    <definedName name="Longitud2">#REF!</definedName>
    <definedName name="LongitudTubo">#N/A</definedName>
    <definedName name="LOPE">#REF!</definedName>
    <definedName name="lplpl" hidden="1">{"via1",#N/A,TRUE,"general";"via2",#N/A,TRUE,"general";"via3",#N/A,TRUE,"general"}</definedName>
    <definedName name="lsttros">#REF!</definedName>
    <definedName name="LT">'[71]Listado de transportes'!$A$6:$A$10</definedName>
    <definedName name="lucy" hidden="1">{"TAB1",#N/A,TRUE,"GENERAL";"TAB2",#N/A,TRUE,"GENERAL";"TAB3",#N/A,TRUE,"GENERAL";"TAB4",#N/A,TRUE,"GENERAL";"TAB5",#N/A,TRUE,"GENERAL"}</definedName>
    <definedName name="lun">'[29]Res-Accide-10'!#REF!</definedName>
    <definedName name="LUNA">[13]General!#REF!</definedName>
    <definedName name="m">#REF!</definedName>
    <definedName name="MA">'[29]Res-Accide-10'!#REF!</definedName>
    <definedName name="maestro">#REF!</definedName>
    <definedName name="mafdsf" hidden="1">{"via1",#N/A,TRUE,"general";"via2",#N/A,TRUE,"general";"via3",#N/A,TRUE,"general"}</definedName>
    <definedName name="MAL">'[76]Estado Resumen'!#REF!&lt;2.5</definedName>
    <definedName name="MALO">'[77]ESTADO VÍA-CRIT.TECNICO'!#REF!&lt;2.5</definedName>
    <definedName name="mao" hidden="1">{"TAB1",#N/A,TRUE,"GENERAL";"TAB2",#N/A,TRUE,"GENERAL";"TAB3",#N/A,TRUE,"GENERAL";"TAB4",#N/A,TRUE,"GENERAL";"TAB5",#N/A,TRUE,"GENERAL"}</definedName>
    <definedName name="maow" hidden="1">{"via1",#N/A,TRUE,"general";"via2",#N/A,TRUE,"general";"via3",#N/A,TRUE,"general"}</definedName>
    <definedName name="MAQUINAR">[41]Insum!$A$68:$H$98</definedName>
    <definedName name="Maquinaria">#N/A</definedName>
    <definedName name="mar">'[29]Res-Accide-10'!#REF!</definedName>
    <definedName name="MARAVILLA" hidden="1">{"PRES REHAB ARM-PER POR ITEMS  KM A KM",#N/A,TRUE,"Rehabilitacion Arm-Per"}</definedName>
    <definedName name="marcela">[78]General!#REF!</definedName>
    <definedName name="maria">[78]General!#REF!</definedName>
    <definedName name="MARILUZ">[51]General!#REF!</definedName>
    <definedName name="MARINAS">[79]General!#REF!</definedName>
    <definedName name="martillo">#REF!</definedName>
    <definedName name="MARY">[78]General!#REF!</definedName>
    <definedName name="MARYLUZ" hidden="1">{"PRES REHAB ARM-PER POR ITEMS  KM A KM",#N/A,TRUE,"Rehabilitacion Arm-Per"}</definedName>
    <definedName name="marzito">[80]General!#REF!</definedName>
    <definedName name="MARZO">[13]General!#REF!</definedName>
    <definedName name="masor" hidden="1">{"via1",#N/A,TRUE,"general";"via2",#N/A,TRUE,"general";"via3",#N/A,TRUE,"general"}</definedName>
    <definedName name="MAT" localSheetId="0">#REF!</definedName>
    <definedName name="MAT">#REF!</definedName>
    <definedName name="mate">[14]MATERIALES!$1:$1048576</definedName>
    <definedName name="MATERIAL">#REF!</definedName>
    <definedName name="materiales">[81]materiales!$A$7:$A$1317</definedName>
    <definedName name="matriz">#REF!,#REF!</definedName>
    <definedName name="MATRIZRICS">'[82]RICS NUEVA HOJA DIARIA'!$A$1:$AB$42</definedName>
    <definedName name="MAX">[83]INDICE!$1:$1048576</definedName>
    <definedName name="MAYO">[13]General!#REF!</definedName>
    <definedName name="mdd" hidden="1">{"via1",#N/A,TRUE,"general";"via2",#N/A,TRUE,"general";"via3",#N/A,TRUE,"general"}</definedName>
    <definedName name="MEDARDO">[78]General!#REF!</definedName>
    <definedName name="meg" hidden="1">{"TAB1",#N/A,TRUE,"GENERAL";"TAB2",#N/A,TRUE,"GENERAL";"TAB3",#N/A,TRUE,"GENERAL";"TAB4",#N/A,TRUE,"GENERAL";"TAB5",#N/A,TRUE,"GENERAL"}</definedName>
    <definedName name="MES">#REF!</definedName>
    <definedName name="MESES">#REF!</definedName>
    <definedName name="mf">#REF!</definedName>
    <definedName name="mfgjrdt" hidden="1">{"TAB1",#N/A,TRUE,"GENERAL";"TAB2",#N/A,TRUE,"GENERAL";"TAB3",#N/A,TRUE,"GENERAL";"TAB4",#N/A,TRUE,"GENERAL";"TAB5",#N/A,TRUE,"GENERAL"}</definedName>
    <definedName name="mghm" hidden="1">{"via1",#N/A,TRUE,"general";"via2",#N/A,TRUE,"general";"via3",#N/A,TRUE,"general"}</definedName>
    <definedName name="mhg">#REF!</definedName>
    <definedName name="mht">#REF!</definedName>
    <definedName name="mhy">#REF!</definedName>
    <definedName name="MIO">[84]INDICE!$1:$1048576</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ju">#REF!</definedName>
    <definedName name="mkljlk">#REF!</definedName>
    <definedName name="mku">#REF!</definedName>
    <definedName name="mm">#REF!</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'[71]Calculo de Cuadrillas'!$A$4:$A$10</definedName>
    <definedName name="MOTO">#REF!</definedName>
    <definedName name="MOTOBOMBA">#REF!</definedName>
    <definedName name="Motoniv">#REF!</definedName>
    <definedName name="motosierra">#REF!</definedName>
    <definedName name="mpdirint">[3]Datos!$B$18</definedName>
    <definedName name="mprelecon">[3]Datos!$B$15</definedName>
    <definedName name="mr">#REF!</definedName>
    <definedName name="n" hidden="1">{"via1",#N/A,TRUE,"general";"via2",#N/A,TRUE,"general";"via3",#N/A,TRUE,"general"}</definedName>
    <definedName name="nb">#REF!</definedName>
    <definedName name="nbv">#REF!</definedName>
    <definedName name="nbvnv" hidden="1">{"via1",#N/A,TRUE,"general";"via2",#N/A,TRUE,"general";"via3",#N/A,TRUE,"general"}</definedName>
    <definedName name="NDHS" hidden="1">{"TAB1",#N/A,TRUE,"GENERAL";"TAB2",#N/A,TRUE,"GENERAL";"TAB3",#N/A,TRUE,"GENERAL";"TAB4",#N/A,TRUE,"GENERAL";"TAB5",#N/A,TRUE,"GENERAL"}</definedName>
    <definedName name="nece.cab">#REF!</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G">#REF!</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JH">#REF!</definedName>
    <definedName name="NM">#REF!</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localSheetId="0" hidden="1">{"TAB1",#N/A,TRUE,"GENERAL";"TAB2",#N/A,TRUE,"GENERAL";"TAB3",#N/A,TRUE,"GENERAL";"TAB4",#N/A,TRUE,"GENERAL";"TAB5",#N/A,TRUE,"GENERAL"}</definedName>
    <definedName name="NNN">[2]!absc</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[0]!err</definedName>
    <definedName name="No._tanques">[8]Dimensiones!$D$36</definedName>
    <definedName name="NOMBRE" localSheetId="0">#REF!</definedName>
    <definedName name="NOMBRE">#REF!</definedName>
    <definedName name="NOVIEMBRE" localSheetId="0">MATCH(0.01,[5]!End_Bal,-1)+1</definedName>
    <definedName name="NOVIEMBRE">MATCH(0.01,[5]!End_Bal,-1)+1</definedName>
    <definedName name="nr">#REF!</definedName>
    <definedName name="NroCODIGO">#REF!</definedName>
    <definedName name="NroDOCUMENTO">#REF!</definedName>
    <definedName name="nt">#REF!</definedName>
    <definedName name="NUEVO">#REF!</definedName>
    <definedName name="Num_Pmt_Per_Year">#REF!</definedName>
    <definedName name="Number_of_Payments">MATCH(0.01,End_Bal,-1)+1</definedName>
    <definedName name="nxn" hidden="1">{"via1",#N/A,TRUE,"general";"via2",#N/A,TRUE,"general";"via3",#N/A,TRUE,"general"}</definedName>
    <definedName name="ñ">#REF!</definedName>
    <definedName name="ñl">#REF!</definedName>
    <definedName name="ññ">#REF!</definedName>
    <definedName name="ÑÑÑ">#REF!</definedName>
    <definedName name="ñok">#REF!</definedName>
    <definedName name="ñp">#REF!</definedName>
    <definedName name="ñpñpñ" hidden="1">{"via1",#N/A,TRUE,"general";"via2",#N/A,TRUE,"general";"via3",#N/A,TRUE,"general"}</definedName>
    <definedName name="ñpo">#REF!</definedName>
    <definedName name="O">#REF!</definedName>
    <definedName name="º1">#REF!</definedName>
    <definedName name="o9o9" hidden="1">{"via1",#N/A,TRUE,"general";"via2",#N/A,TRUE,"general";"via3",#N/A,TRUE,"general"}</definedName>
    <definedName name="obj">[3]Datos!$B$4</definedName>
    <definedName name="OBJETO">#REF!</definedName>
    <definedName name="Obra" localSheetId="0">#REF!</definedName>
    <definedName name="Obra">#REF!</definedName>
    <definedName name="obrero">#REF!</definedName>
    <definedName name="OBSERVACIONES">#REF!</definedName>
    <definedName name="Of">#REF!</definedName>
    <definedName name="oficial">#REF!</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#REF!</definedName>
    <definedName name="ooo" localSheetId="0" hidden="1">{"via1",#N/A,TRUE,"general";"via2",#N/A,TRUE,"general";"via3",#N/A,TRUE,"general"}</definedName>
    <definedName name="ooo">#REF!</definedName>
    <definedName name="ooooiii" hidden="1">{"TAB1",#N/A,TRUE,"GENERAL";"TAB2",#N/A,TRUE,"GENERAL";"TAB3",#N/A,TRUE,"GENERAL";"TAB4",#N/A,TRUE,"GENERAL";"TAB5",#N/A,TRUE,"GENERAL"}</definedName>
    <definedName name="oooos" hidden="1">{"via1",#N/A,TRUE,"general";"via2",#N/A,TRUE,"general";"via3",#N/A,TRUE,"general"}</definedName>
    <definedName name="operador">#REF!</definedName>
    <definedName name="OPERADORES">#REF!</definedName>
    <definedName name="os">#REF!</definedName>
    <definedName name="OSCAR">#REF!</definedName>
    <definedName name="OTR">[85]Otros!#REF!</definedName>
    <definedName name="OTRO">[14]OTROS!$1:$1048576</definedName>
    <definedName name="otros">[81]otros!$A$6:$A$1235</definedName>
    <definedName name="p">#REF!</definedName>
    <definedName name="p0p0" hidden="1">{"via1",#N/A,TRUE,"general";"via2",#N/A,TRUE,"general";"via3",#N/A,TRUE,"general"}</definedName>
    <definedName name="PAJARITA">#REF!</definedName>
    <definedName name="Pav">#N/A</definedName>
    <definedName name="Pay_Date">#REF!</definedName>
    <definedName name="Pay_Num">#REF!</definedName>
    <definedName name="Payment_Date" localSheetId="0">DATE(YEAR([0]!Loan_Start),MONTH([0]!Loan_Start)+Payment_Number,DAY([0]!Loan_Start))</definedName>
    <definedName name="Payment_Date">DATE(YEAR(Loan_Start),MONTH(Loan_Start)+Payment_Number,DAY(Loan_Start))</definedName>
    <definedName name="PAZ">#REF!</definedName>
    <definedName name="pc">#REF!</definedName>
    <definedName name="PEPE">[0]!err</definedName>
    <definedName name="PERIODO">[86]CUMPLIMIENTO!$M$5</definedName>
    <definedName name="PERRD">#REF!</definedName>
    <definedName name="PERRITO">[13]General!#REF!</definedName>
    <definedName name="pi">#REF!</definedName>
    <definedName name="piedram">#REF!</definedName>
    <definedName name="PILOTE">#REF!</definedName>
    <definedName name="pk">#REF!</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ca">#REF!</definedName>
    <definedName name="PLAD" hidden="1">{"TAB1",#N/A,TRUE,"GENERAL";"TAB2",#N/A,TRUE,"GENERAL";"TAB3",#N/A,TRUE,"GENERAL";"TAB4",#N/A,TRUE,"GENERAL";"TAB5",#N/A,TRUE,"GENERAL"}</definedName>
    <definedName name="Plazo">[26]BASES!$E$27</definedName>
    <definedName name="PlazoAIU">#REF!</definedName>
    <definedName name="PLPLUNN" hidden="1">{"TAB1",#N/A,TRUE,"GENERAL";"TAB2",#N/A,TRUE,"GENERAL";"TAB3",#N/A,TRUE,"GENERAL";"TAB4",#N/A,TRUE,"GENERAL";"TAB5",#N/A,TRUE,"GENERAL"}</definedName>
    <definedName name="pñ">#REF!</definedName>
    <definedName name="po">#REF!</definedName>
    <definedName name="POCETAS">#REF!</definedName>
    <definedName name="poi">#REF!</definedName>
    <definedName name="POIL">#REF!</definedName>
    <definedName name="POIUP" hidden="1">{"via1",#N/A,TRUE,"general";"via2",#N/A,TRUE,"general";"via3",#N/A,TRUE,"general"}</definedName>
    <definedName name="POO">#REF!</definedName>
    <definedName name="popop" hidden="1">{"via1",#N/A,TRUE,"general";"via2",#N/A,TRUE,"general";"via3",#N/A,TRUE,"general"}</definedName>
    <definedName name="popp" hidden="1">{"via1",#N/A,TRUE,"general";"via2",#N/A,TRUE,"general";"via3",#N/A,TRUE,"general"}</definedName>
    <definedName name="popu">#REF!</definedName>
    <definedName name="popvds" hidden="1">{"TAB1",#N/A,TRUE,"GENERAL";"TAB2",#N/A,TRUE,"GENERAL";"TAB3",#N/A,TRUE,"GENERAL";"TAB4",#N/A,TRUE,"GENERAL";"TAB5",#N/A,TRUE,"GENERAL"}</definedName>
    <definedName name="porc">#REF!</definedName>
    <definedName name="PORCE">[27]BASES!$E$26</definedName>
    <definedName name="pouig" hidden="1">{"via1",#N/A,TRUE,"general";"via2",#N/A,TRUE,"general";"via3",#N/A,TRUE,"general"}</definedName>
    <definedName name="pp">#REF!</definedName>
    <definedName name="ppp">#REF!</definedName>
    <definedName name="ppppp">IF(________________y7,[0]!Header_Row+iiiii,[0]!Header_Row)</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 localSheetId="0">#REF!</definedName>
    <definedName name="PRE">#REF!</definedName>
    <definedName name="PRECIO">[87]PRECIOS!$A$5:$M$161</definedName>
    <definedName name="precios">#REF!</definedName>
    <definedName name="PREST">#REF!</definedName>
    <definedName name="PRESTACIONES">[73]Otros!$D$5</definedName>
    <definedName name="PRESUPUESTO">#REF!</definedName>
    <definedName name="PRIMER" hidden="1">{"via1",#N/A,TRUE,"general";"via2",#N/A,TRUE,"general";"via3",#N/A,TRUE,"general"}</definedName>
    <definedName name="PRIMERO">#REF!</definedName>
    <definedName name="PRIMET" hidden="1">{"TAB1",#N/A,TRUE,"GENERAL";"TAB2",#N/A,TRUE,"GENERAL";"TAB3",#N/A,TRUE,"GENERAL";"TAB4",#N/A,TRUE,"GENERAL";"TAB5",#N/A,TRUE,"GENERAL"}</definedName>
    <definedName name="Princ">#REF!</definedName>
    <definedName name="PRINT_AREA">#N/A</definedName>
    <definedName name="Print_Area_MI" localSheetId="0">#REF!</definedName>
    <definedName name="Print_Area_MI">#REF!</definedName>
    <definedName name="Print_Area_Reset">OFFSET(Full_Print,0,0,Last_Row)</definedName>
    <definedName name="PRINT_TITLES">#N/A</definedName>
    <definedName name="PRINT_TITLES_MI">#N/A</definedName>
    <definedName name="PROCESO">#REF!</definedName>
    <definedName name="PRODUCTO">#REF!</definedName>
    <definedName name="PrOfic">[26]BASES!$B$31</definedName>
    <definedName name="PROG" hidden="1">#REF!</definedName>
    <definedName name="programainv">[0]!err</definedName>
    <definedName name="Proponente" localSheetId="0">#REF!</definedName>
    <definedName name="Proponente">#REF!</definedName>
    <definedName name="PROPUESTA2">#REF!</definedName>
    <definedName name="PRUEBA" localSheetId="0">[14]!absc</definedName>
    <definedName name="PRUEBA">[88]!absc</definedName>
    <definedName name="prueba1" localSheetId="0">[14]!absc</definedName>
    <definedName name="prueba1">[89]!absc</definedName>
    <definedName name="PRUEBA2" localSheetId="0">#REF!</definedName>
    <definedName name="PRUEBA2">#REF!</definedName>
    <definedName name="ptope" hidden="1">{"TAB1",#N/A,TRUE,"GENERAL";"TAB2",#N/A,TRUE,"GENERAL";"TAB3",#N/A,TRUE,"GENERAL";"TAB4",#N/A,TRUE,"GENERAL";"TAB5",#N/A,TRUE,"GENERAL"}</definedName>
    <definedName name="ptopes" hidden="1">{"via1",#N/A,TRUE,"general";"via2",#N/A,TRUE,"general";"via3",#N/A,TRUE,"general"}</definedName>
    <definedName name="puntilla">#REF!</definedName>
    <definedName name="PVCdren4">#REF!</definedName>
    <definedName name="PVCmang3">#REF!</definedName>
    <definedName name="q"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az">#REF!</definedName>
    <definedName name="QE">[52]TARIF2002!#REF!</definedName>
    <definedName name="QE_TE">[52]TARIF2002!#REF!</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I">[52]TARIF2002!#REF!</definedName>
    <definedName name="QI_TI">[52]TARIF2002!#REF!</definedName>
    <definedName name="QN">[52]TARIF2002!#REF!</definedName>
    <definedName name="QN_QI">[52]TARIF2002!#REF!</definedName>
    <definedName name="QNS">[90]TARIF2002!#REF!</definedName>
    <definedName name="QQ">#REF!</definedName>
    <definedName name="QQQ" localSheetId="0">DATE(YEAR([0]!Loan_Start),MONTH([0]!Loan_Start)+Payment_Number,DAY([0]!Loan_Start))</definedName>
    <definedName name="QQQ">DATE(YEAR(Loan_Start),MONTH(Loan_Start)+Payment_Number,DAY(Loan_Start))</definedName>
    <definedName name="qqqq" localSheetId="0">Scheduled_Payment+Extra_Payment</definedName>
    <definedName name="qqqq">Scheduled_Payment+Extra_Payment</definedName>
    <definedName name="qqqqq">#REF!</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ERTY">[0]!err</definedName>
    <definedName name="qwqwqwj" hidden="1">{"TAB1",#N/A,TRUE,"GENERAL";"TAB2",#N/A,TRUE,"GENERAL";"TAB3",#N/A,TRUE,"GENERAL";"TAB4",#N/A,TRUE,"GENERAL";"TAB5",#N/A,TRUE,"GENERAL"}</definedName>
    <definedName name="radios">[6]Hoja2!#REF!</definedName>
    <definedName name="rana">#REF!</definedName>
    <definedName name="rds">#REF!</definedName>
    <definedName name="RE">#N/A</definedName>
    <definedName name="recebo">#REF!</definedName>
    <definedName name="RECICLA">[91]EQUIPO!$D$14</definedName>
    <definedName name="RECURSOS">[59]Recursos!$A$6:$D$124</definedName>
    <definedName name="RED">[6]EST2!$AQ$2</definedName>
    <definedName name="REG">'[76]Estado Resumen'!#REF!&gt;2.5</definedName>
    <definedName name="rege" hidden="1">{"TAB1",#N/A,TRUE,"GENERAL";"TAB2",#N/A,TRUE,"GENERAL";"TAB3",#N/A,TRUE,"GENERAL";"TAB4",#N/A,TRUE,"GENERAL";"TAB5",#N/A,TRUE,"GENERAL"}</definedName>
    <definedName name="regional">[34]CARRETERAS!$A$2</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GULAR">'[77]ESTADO VÍA-CRIT.TECNICO'!#REF!&gt;2.5</definedName>
    <definedName name="REICIO">[0]!err</definedName>
    <definedName name="reinicio">[0]!err</definedName>
    <definedName name="REJHE" hidden="1">{"via1",#N/A,TRUE,"general";"via2",#N/A,TRUE,"general";"via3",#N/A,TRUE,"general"}</definedName>
    <definedName name="RELACUION">#REF!</definedName>
    <definedName name="relecon">[3]Datos!$B$14</definedName>
    <definedName name="rell" localSheetId="0">#REF!</definedName>
    <definedName name="rell">#REF!</definedName>
    <definedName name="RELLG">#REF!</definedName>
    <definedName name="REPROGRAMACION">#REF!</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idente">'[34]GENERALIDADES '!$E$9</definedName>
    <definedName name="resul">#REF!</definedName>
    <definedName name="RESUMEN">#REF!</definedName>
    <definedName name="Retenc">[26]BASES!$E$31</definedName>
    <definedName name="RETRO">#REF!</definedName>
    <definedName name="retromartillo">#REF!</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EMER">#REF!</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cardo">#N/A</definedName>
    <definedName name="RIIIIIIIIIIIC">#N/A</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l">#REF!</definedName>
    <definedName name="rlo">#REF!</definedName>
    <definedName name="rm">#REF!</definedName>
    <definedName name="rñ">#REF!</definedName>
    <definedName name="RODILLO">#REF!</definedName>
    <definedName name="rr">#REF!</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adf">#REF!</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#REF!</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[92]items!$C$4:$J$248</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 hidden="1">{"via1",#N/A,TRUE,"general";"via2",#N/A,TRUE,"general";"via3",#N/A,TRUE,"general"}</definedName>
    <definedName name="SA">[6]Hoja2!#REF!</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ALARIO">#REF!</definedName>
    <definedName name="salarios">[0]!err</definedName>
    <definedName name="SalMinimo">[26]BASES!$E$41</definedName>
    <definedName name="sbe">#REF!</definedName>
    <definedName name="sbgfbgdr" hidden="1">{"via1",#N/A,TRUE,"general";"via2",#N/A,TRUE,"general";"via3",#N/A,TRUE,"general"}</definedName>
    <definedName name="sc">#REF!</definedName>
    <definedName name="Sched_Pay">#REF!</definedName>
    <definedName name="Scheduled_Extra_Payments">#REF!</definedName>
    <definedName name="Scheduled_Interest_Rate">#REF!</definedName>
    <definedName name="Scheduled_Monthly_Payment">#REF!</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E">#REF!</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c">[3]Datos!$B$12</definedName>
    <definedName name="seccion1">#REF!</definedName>
    <definedName name="seccion2">#REF!</definedName>
    <definedName name="SECTOR">#REF!</definedName>
    <definedName name="SEGUNDO">#REF!</definedName>
    <definedName name="SERO">[0]!err</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HARED_FORMULA_12">#N/A</definedName>
    <definedName name="SHARED_FORMULA_19">#N/A</definedName>
    <definedName name="SHARED_FORMULA_24">#N/A</definedName>
    <definedName name="SHARED_FORMULA_4">#N/A</definedName>
    <definedName name="si">#REF!</definedName>
    <definedName name="SISISIS">[0]!err</definedName>
    <definedName name="sk">#REF!</definedName>
    <definedName name="sm">#REF!</definedName>
    <definedName name="sn">#REF!</definedName>
    <definedName name="snw">#REF!</definedName>
    <definedName name="sñ">#REF!</definedName>
    <definedName name="so">#REF!</definedName>
    <definedName name="SOBREANCHO">[6]Hoja2!#REF!</definedName>
    <definedName name="SOL">#REF!</definedName>
    <definedName name="Spanner_Auto_File">"F:\Proyectos\CEI\Tunja-Barbosa\tra2b.x2a"</definedName>
    <definedName name="Spanner_Auto_Select">#N/A</definedName>
    <definedName name="sr">#REF!</definedName>
    <definedName name="srwrwr" hidden="1">{"TAB1",#N/A,TRUE,"GENERAL";"TAB2",#N/A,TRUE,"GENERAL";"TAB3",#N/A,TRUE,"GENERAL";"TAB4",#N/A,TRUE,"GENERAL";"TAB5",#N/A,TRUE,"GENERAL"}</definedName>
    <definedName name="ss">#REF!</definedName>
    <definedName name="sss">#REF!</definedName>
    <definedName name="SSSS">[0]!err</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UBBASE">#REF!</definedName>
    <definedName name="SUCIO">#REF!</definedName>
    <definedName name="suma">[40]Hoja1!$F$60</definedName>
    <definedName name="Summary">#REF!</definedName>
    <definedName name="sw">[0]!err</definedName>
    <definedName name="swsw" hidden="1">{"via1",#N/A,TRUE,"general";"via2",#N/A,TRUE,"general";"via3",#N/A,TRUE,"general"}</definedName>
    <definedName name="swsw3" hidden="1">{"TAB1",#N/A,TRUE,"GENERAL";"TAB2",#N/A,TRUE,"GENERAL";"TAB3",#N/A,TRUE,"GENERAL";"TAB4",#N/A,TRUE,"GENERAL";"TAB5",#N/A,TRUE,"GENERAL"}</definedName>
    <definedName name="t" localSheetId="0">[2]!absc</definedName>
    <definedName name="t">[2]!absc</definedName>
    <definedName name="t5t5" hidden="1">{"TAB1",#N/A,TRUE,"GENERAL";"TAB2",#N/A,TRUE,"GENERAL";"TAB3",#N/A,TRUE,"GENERAL";"TAB4",#N/A,TRUE,"GENERAL";"TAB5",#N/A,TRUE,"GENERAL"}</definedName>
    <definedName name="TAB">#REF!</definedName>
    <definedName name="TABLA" localSheetId="0">#REF!</definedName>
    <definedName name="TABLA">#REF!</definedName>
    <definedName name="TABLA_DE_CONTENIDO__A1">#REF!</definedName>
    <definedName name="tabla2">#REF!</definedName>
    <definedName name="TANQUE">#REF!</definedName>
    <definedName name="TARIFAS">[93]TARIFAS!$A$1:$F$52</definedName>
    <definedName name="tb">#REF!</definedName>
    <definedName name="tdy" hidden="1">{"TAB1",#N/A,TRUE,"GENERAL";"TAB2",#N/A,TRUE,"GENERAL";"TAB3",#N/A,TRUE,"GENERAL";"TAB4",#N/A,TRUE,"GENERAL";"TAB5",#N/A,TRUE,"GENERAL"}</definedName>
    <definedName name="TE">[52]TARIF2002!#REF!</definedName>
    <definedName name="TER">[0]!err</definedName>
    <definedName name="TERM">[0]!err</definedName>
    <definedName name="TÉRMINOS">[0]!err</definedName>
    <definedName name="TERR">[28]PRESUPUESTO!$I$7</definedName>
    <definedName name="tewst" hidden="1">{"TAB1",#N/A,TRUE,"GENERAL";"TAB2",#N/A,TRUE,"GENERAL";"TAB3",#N/A,TRUE,"GENERAL";"TAB4",#N/A,TRUE,"GENERAL";"TAB5",#N/A,TRUE,"GENERAL"}</definedName>
    <definedName name="teytrh" hidden="1">{"via1",#N/A,TRUE,"general";"via2",#N/A,TRUE,"general";"via3",#N/A,TRUE,"general"}</definedName>
    <definedName name="th">#REF!</definedName>
    <definedName name="thdh" hidden="1">{"TAB1",#N/A,TRUE,"GENERAL";"TAB2",#N/A,TRUE,"GENERAL";"TAB3",#N/A,TRUE,"GENERAL";"TAB4",#N/A,TRUE,"GENERAL";"TAB5",#N/A,TRUE,"GENERAL"}</definedName>
    <definedName name="thtj" hidden="1">{"via1",#N/A,TRUE,"general";"via2",#N/A,TRUE,"general";"via3",#N/A,TRUE,"general"}</definedName>
    <definedName name="TI">[52]TARIF2002!#REF!</definedName>
    <definedName name="TIEMPO">[27]BASES!$E$27</definedName>
    <definedName name="tipov">#REF!</definedName>
    <definedName name="TIT">#REF!</definedName>
    <definedName name="TITU">#REF!</definedName>
    <definedName name="TITULO" localSheetId="0">#REF!</definedName>
    <definedName name="TITULO">#REF!</definedName>
    <definedName name="_xlnm.Print_Titles">#N/A</definedName>
    <definedName name="Títulos_a_imprimir_IM">#REF!</definedName>
    <definedName name="tj">#REF!</definedName>
    <definedName name="tl">#REF!</definedName>
    <definedName name="tn">#REF!</definedName>
    <definedName name="To">#REF!</definedName>
    <definedName name="tonto">#REF!</definedName>
    <definedName name="topagrafia">#REF!</definedName>
    <definedName name="topografia">#REF!</definedName>
    <definedName name="topografo">#REF!</definedName>
    <definedName name="tortas" hidden="1">{"TAB1",#N/A,TRUE,"GENERAL";"TAB2",#N/A,TRUE,"GENERAL";"TAB3",#N/A,TRUE,"GENERAL";"TAB4",#N/A,TRUE,"GENERAL";"TAB5",#N/A,TRUE,"GENERAL"}</definedName>
    <definedName name="tortas2" hidden="1">{"via1",#N/A,TRUE,"general";"via2",#N/A,TRUE,"general";"via3",#N/A,TRUE,"general"}</definedName>
    <definedName name="TOT">#REF!</definedName>
    <definedName name="TOTAL" localSheetId="0">#REF!</definedName>
    <definedName name="TOTAL">#REF!</definedName>
    <definedName name="Total_Interest">#REF!</definedName>
    <definedName name="Total_Pay">#REF!</definedName>
    <definedName name="Total_Payment" localSheetId="0">Scheduled_Payment+Extra_Payment</definedName>
    <definedName name="Total_Payment">Scheduled_Payment+Extra_Payment</definedName>
    <definedName name="TP">#REF!</definedName>
    <definedName name="tr" hidden="1">{"TAB1",#N/A,TRUE,"GENERAL";"TAB2",#N/A,TRUE,"GENERAL";"TAB3",#N/A,TRUE,"GENERAL";"TAB4",#N/A,TRUE,"GENERAL";"TAB5",#N/A,TRUE,"GENERAL"}</definedName>
    <definedName name="TRANS">[6]Hoja2!#REF!</definedName>
    <definedName name="TRAT">[94]desmonte!$E$48</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iturado">#REF!</definedName>
    <definedName name="trjfgjh" hidden="1">{"via1",#N/A,TRUE,"general";"via2",#N/A,TRUE,"general";"via3",#N/A,TRUE,"general"}</definedName>
    <definedName name="TRM">[95]VrEqpBasica!$I$2</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#REF!</definedName>
    <definedName name="TtCD">#REF!</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bo24">#REF!</definedName>
    <definedName name="tubor24">#REF!</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#REF!</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 localSheetId="0">#REF!</definedName>
    <definedName name="U">#REF!</definedName>
    <definedName name="u3u" hidden="1">{"TAB1",#N/A,TRUE,"GENERAL";"TAB2",#N/A,TRUE,"GENERAL";"TAB3",#N/A,TRUE,"GENERAL";"TAB4",#N/A,TRUE,"GENERAL";"TAB5",#N/A,TRUE,"GENERAL"}</definedName>
    <definedName name="u7u7" hidden="1">{"TAB1",#N/A,TRUE,"GENERAL";"TAB2",#N/A,TRUE,"GENERAL";"TAB3",#N/A,TRUE,"GENERAL";"TAB4",#N/A,TRUE,"GENERAL";"TAB5",#N/A,TRUE,"GENERAL"}</definedName>
    <definedName name="Ubicación" localSheetId="0">#REF!</definedName>
    <definedName name="Ubicación">#REF!</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N">#REF!</definedName>
    <definedName name="Unidad">#REF!</definedName>
    <definedName name="UNITARIO">[96]Unitarios!$A$3:$D$13</definedName>
    <definedName name="Unitarios" localSheetId="0">#REF!</definedName>
    <definedName name="Unitarios">#REF!</definedName>
    <definedName name="uno">[0]!err</definedName>
    <definedName name="UOUIV" hidden="1">{"TAB1",#N/A,TRUE,"GENERAL";"TAB2",#N/A,TRUE,"GENERAL";"TAB3",#N/A,TRUE,"GENERAL";"TAB4",#N/A,TRUE,"GENERAL";"TAB5",#N/A,TRUE,"GENERAL"}</definedName>
    <definedName name="uriel">[0]!err</definedName>
    <definedName name="uryur" hidden="1">{"TAB1",#N/A,TRUE,"GENERAL";"TAB2",#N/A,TRUE,"GENERAL";"TAB3",#N/A,TRUE,"GENERAL";"TAB4",#N/A,TRUE,"GENERAL";"TAB5",#N/A,TRUE,"GENERAL"}</definedName>
    <definedName name="ut">#REF!</definedName>
    <definedName name="uti">[3]Datos!$B$21</definedName>
    <definedName name="UTIL">#REF!</definedName>
    <definedName name="UTILIDAD">'[21]Formulario N° 4'!$F$131</definedName>
    <definedName name="UTL">[28]otros!$C$4</definedName>
    <definedName name="uu" hidden="1">{"TAB1",#N/A,TRUE,"GENERAL";"TAB2",#N/A,TRUE,"GENERAL";"TAB3",#N/A,TRUE,"GENERAL";"TAB4",#N/A,TRUE,"GENERAL";"TAB5",#N/A,TRUE,"GENERAL"}</definedName>
    <definedName name="uuu" hidden="1">{"TAB1",#N/A,TRUE,"GENERAL";"TAB2",#N/A,TRUE,"GENERAL";"TAB3",#N/A,TRUE,"GENERAL";"TAB4",#N/A,TRUE,"GENERAL";"TAB5",#N/A,TRUE,"GENERAL"}</definedName>
    <definedName name="uuuu">IF(__________________y7,[0]!Header_Row+__________________y3,[0]!Header_Row)</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xd">#REF!</definedName>
    <definedName name="uy">#REF!</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localSheetId="1">#REF!</definedName>
    <definedName name="v" hidden="1">{"TAB1",#N/A,TRUE,"GENERAL";"TAB2",#N/A,TRUE,"GENERAL";"TAB3",#N/A,TRUE,"GENERAL";"TAB4",#N/A,TRUE,"GENERAL";"TAB5",#N/A,TRUE,"GENERAL"}</definedName>
    <definedName name="VACA">[37]General!#REF!</definedName>
    <definedName name="VALDES">#REF!</definedName>
    <definedName name="valor1" localSheetId="0">#REF!</definedName>
    <definedName name="valor1">#REF!</definedName>
    <definedName name="valor2" localSheetId="0">#REF!</definedName>
    <definedName name="valor2">#REF!</definedName>
    <definedName name="VALOR3" localSheetId="0">#REF!</definedName>
    <definedName name="VALOR3">#REF!</definedName>
    <definedName name="Values_Entered">IF(Loan_Amount*Interest_Rate*Loan_Years*Loan_Start&gt;0,1,0)</definedName>
    <definedName name="vaquita" hidden="1">{"PRES REHAB ARM-PER POR ITEMS  KM A KM",#N/A,TRUE,"Rehabilitacion Arm-Per"}</definedName>
    <definedName name="Varios">#REF!</definedName>
    <definedName name="Varios2">#REF!</definedName>
    <definedName name="vb">#REF!</definedName>
    <definedName name="vbvbvbvb" hidden="1">{"TAB1",#N/A,TRUE,"GENERAL";"TAB2",#N/A,TRUE,"GENERAL";"TAB3",#N/A,TRUE,"GENERAL";"TAB4",#N/A,TRUE,"GENERAL";"TAB5",#N/A,TRUE,"GENERAL"}</definedName>
    <definedName name="vc">#REF!</definedName>
    <definedName name="vck">#REF!</definedName>
    <definedName name="vd">#REF!</definedName>
    <definedName name="vdfvuio" hidden="1">{"via1",#N/A,TRUE,"general";"via2",#N/A,TRUE,"general";"via3",#N/A,TRUE,"general"}</definedName>
    <definedName name="vdsvnj" hidden="1">{"via1",#N/A,TRUE,"general";"via2",#N/A,TRUE,"general";"via3",#N/A,TRUE,"general"}</definedName>
    <definedName name="VentaAiu">#REF!</definedName>
    <definedName name="vfbgnhyt" hidden="1">{"via1",#N/A,TRUE,"general";"via2",#N/A,TRUE,"general";"via3",#N/A,TRUE,"general"}</definedName>
    <definedName name="vfn">#REF!</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g">#REF!</definedName>
    <definedName name="VIA">#REF!</definedName>
    <definedName name="VIAS">#REF!</definedName>
    <definedName name="VIBRA">#REF!</definedName>
    <definedName name="VIBRADOR">[21]EQUIPO!$D$27</definedName>
    <definedName name="VIBRO">#REF!</definedName>
    <definedName name="villa">#REF!</definedName>
    <definedName name="vk" hidden="1">{"via1",#N/A,TRUE,"general";"via2",#N/A,TRUE,"general";"via3",#N/A,TRUE,"general"}</definedName>
    <definedName name="vm">#REF!</definedName>
    <definedName name="vnbvxb" hidden="1">{"via1",#N/A,TRUE,"general";"via2",#N/A,TRUE,"general";"via3",#N/A,TRUE,"general"}</definedName>
    <definedName name="VNVBN" hidden="1">{"TAB1",#N/A,TRUE,"GENERAL";"TAB2",#N/A,TRUE,"GENERAL";"TAB3",#N/A,TRUE,"GENERAL";"TAB4",#N/A,TRUE,"GENERAL";"TAB5",#N/A,TRUE,"GENERAL"}</definedName>
    <definedName name="Vol_aletas1">[8]Dimensiones!$F$37</definedName>
    <definedName name="Vol_aletas2">[8]Dimensiones!$F$39</definedName>
    <definedName name="Vol_aletas3">[8]Dimensiones!$F$41</definedName>
    <definedName name="Vol_aletas4">[8]Dimensiones!$F$43</definedName>
    <definedName name="Vol_aletas5">[8]Dimensiones!$F$45</definedName>
    <definedName name="Vol_tanques">[8]Dimensiones!$D$37</definedName>
    <definedName name="VOLQUETA">#REF!</definedName>
    <definedName name="volquetamk">#REF!</definedName>
    <definedName name="VOLQUETAS">#REF!</definedName>
    <definedName name="vr" localSheetId="0">Scheduled_Payment+Extra_Payment</definedName>
    <definedName name="vr">Scheduled_Payment+Extra_Payment</definedName>
    <definedName name="vrbasad1">[3]Datos!$B$6</definedName>
    <definedName name="vrbasad2">[3]Datos!$B$7</definedName>
    <definedName name="vrbasin">[3]Datos!$B$5</definedName>
    <definedName name="vsdfj" hidden="1">{"via1",#N/A,TRUE,"general";"via2",#N/A,TRUE,"general";"via3",#N/A,TRUE,"general"}</definedName>
    <definedName name="vt" hidden="1">{"via1",#N/A,TRUE,"general";"via2",#N/A,TRUE,"general";"via3",#N/A,TRUE,"general"}</definedName>
    <definedName name="vv">#REF!</definedName>
    <definedName name="vvcxv" hidden="1">{"TAB1",#N/A,TRUE,"GENERAL";"TAB2",#N/A,TRUE,"GENERAL";"TAB3",#N/A,TRUE,"GENERAL";"TAB4",#N/A,TRUE,"GENERAL";"TAB5",#N/A,TRUE,"GENERAL"}</definedName>
    <definedName name="VVV" localSheetId="0">#REF!</definedName>
    <definedName name="VVV">#REF!</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DFSDF">'[29]Res-Accide-10'!#REF!</definedName>
    <definedName name="we">#REF!</definedName>
    <definedName name="WEFWE">'[29]Res-Accide-10'!#REF!</definedName>
    <definedName name="WER">'[29]Res-Accide-10'!$S$2:$S$7</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ILSON">'[29]Res-Accide-10'!#REF!</definedName>
    <definedName name="wj">#REF!</definedName>
    <definedName name="wl">#REF!</definedName>
    <definedName name="WQEEWQ" hidden="1">{"TAB1",#N/A,TRUE,"GENERAL";"TAB2",#N/A,TRUE,"GENERAL";"TAB3",#N/A,TRUE,"GENERAL";"TAB4",#N/A,TRUE,"GENERAL";"TAB5",#N/A,TRUE,"GENERAL"}</definedName>
    <definedName name="wrn.ESTADO._.REHABILITACION." hidden="1">{"PRES REHAB ARM-PER POR ITEMS  KM A KM",#N/A,TRUE,"Rehabilitacion Arm-Per"}</definedName>
    <definedName name="wrn.formu." hidden="1">{"VIA1",#N/A,TRUE,"formul";"VIA2",#N/A,TRUE,"formul";"VIA3",#N/A,TRUE,"formul"}</definedName>
    <definedName name="wrn.GENERAL." hidden="1">{"TAB1",#N/A,TRUE,"GENERAL";"TAB2",#N/A,TRUE,"GENERAL";"TAB3",#N/A,TRUE,"GENERAL";"TAB4",#N/A,TRUE,"GENERAL";"TAB5",#N/A,TRUE,"GENERAL"}</definedName>
    <definedName name="wrn.via" hidden="1">{"via1",#N/A,TRUE,"general";"via2",#N/A,TRUE,"general";"via3",#N/A,TRUE,"general"}</definedName>
    <definedName name="wrn.via." hidden="1">{"via1",#N/A,TRUE,"general";"via2",#N/A,TRUE,"general";"via3",#N/A,TRUE,"general"}</definedName>
    <definedName name="ws">#REF!</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#REF!</definedName>
    <definedName name="wwded3" hidden="1">{"via1",#N/A,TRUE,"general";"via2",#N/A,TRUE,"general";"via3",#N/A,TRUE,"general"}</definedName>
    <definedName name="www">[97]INDICE!$1:$1048576</definedName>
    <definedName name="wwwwe" hidden="1">{"TAB1",#N/A,TRUE,"GENERAL";"TAB2",#N/A,TRUE,"GENERAL";"TAB3",#N/A,TRUE,"GENERAL";"TAB4",#N/A,TRUE,"GENERAL";"TAB5",#N/A,TRUE,"GENERAL"}</definedName>
    <definedName name="wyty" hidden="1">{"via1",#N/A,TRUE,"general";"via2",#N/A,TRUE,"general";"via3",#N/A,TRUE,"general"}</definedName>
    <definedName name="x">#REF!</definedName>
    <definedName name="xb">#REF!</definedName>
    <definedName name="xcbvbs" hidden="1">{"TAB1",#N/A,TRUE,"GENERAL";"TAB2",#N/A,TRUE,"GENERAL";"TAB3",#N/A,TRUE,"GENERAL";"TAB4",#N/A,TRUE,"GENERAL";"TAB5",#N/A,TRUE,"GENERAL"}</definedName>
    <definedName name="xo">#REF!</definedName>
    <definedName name="xsxs" hidden="1">{"TAB1",#N/A,TRUE,"GENERAL";"TAB2",#N/A,TRUE,"GENERAL";"TAB3",#N/A,TRUE,"GENERAL";"TAB4",#N/A,TRUE,"GENERAL";"TAB5",#N/A,TRUE,"GENERAL"}</definedName>
    <definedName name="xx">#REF!</definedName>
    <definedName name="XX_51">#REF!</definedName>
    <definedName name="xxfg" hidden="1">{"via1",#N/A,TRUE,"general";"via2",#N/A,TRUE,"general";"via3",#N/A,TRUE,"general"}</definedName>
    <definedName name="XXX">#REF!</definedName>
    <definedName name="XXXX">#REF!</definedName>
    <definedName name="xxxxx" localSheetId="0">[14]!absc</definedName>
    <definedName name="xxxxx">[98]!absc</definedName>
    <definedName name="xxxxxds" hidden="1">{"via1",#N/A,TRUE,"general";"via2",#N/A,TRUE,"general";"via3",#N/A,TRUE,"general"}</definedName>
    <definedName name="xxxxxx">#REF!</definedName>
    <definedName name="xxxxxxcxxxx" hidden="1">"C:\C-314\VOLUMENES\volfin4.mdb"</definedName>
    <definedName name="XXXXXXXXXX" localSheetId="0">#REF!</definedName>
    <definedName name="XXXXXXXXXX">#REF!</definedName>
    <definedName name="xxxxxxxxxx29" hidden="1">{"via1",#N/A,TRUE,"general";"via2",#N/A,TRUE,"general";"via3",#N/A,TRUE,"general"}</definedName>
    <definedName name="XXXXXXXXXXXX" localSheetId="0">#REF!</definedName>
    <definedName name="XXXXXXXXXXXX">#REF!</definedName>
    <definedName name="XZXZV" hidden="1">{"via1",#N/A,TRUE,"general";"via2",#N/A,TRUE,"general";"via3",#N/A,TRUE,"general"}</definedName>
    <definedName name="Y" localSheetId="0">#N/A</definedName>
    <definedName name="Y">[30]!absc</definedName>
    <definedName name="y6y6" hidden="1">{"via1",#N/A,TRUE,"general";"via2",#N/A,TRUE,"general";"via3",#N/A,TRUE,"general"}</definedName>
    <definedName name="YA">#REF!</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n">#REF!</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i">#REF!</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#REF!</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#REF!</definedName>
    <definedName name="zc">#REF!</definedName>
    <definedName name="zd">#REF!</definedName>
    <definedName name="zdervr" hidden="1">{"via1",#N/A,TRUE,"general";"via2",#N/A,TRUE,"general";"via3",#N/A,TRUE,"general"}</definedName>
    <definedName name="ZDF">#REF!</definedName>
    <definedName name="zdr">#REF!</definedName>
    <definedName name="zx">#REF!</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#REF!</definedName>
    <definedName name="ZZZZZZZZZZZ" localSheetId="0">'[38]A. P. U.'!#REF!</definedName>
    <definedName name="ZZZZZZZZZZZ">'[39]A.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2" i="11" l="1"/>
  <c r="H70" i="11"/>
  <c r="H71" i="11"/>
  <c r="H72" i="11"/>
  <c r="H73" i="11"/>
  <c r="H74" i="11"/>
  <c r="H75" i="11"/>
  <c r="H76" i="11"/>
  <c r="H77" i="11"/>
  <c r="H78" i="11"/>
  <c r="H79" i="11"/>
  <c r="H80" i="11"/>
  <c r="H81" i="11"/>
  <c r="H69" i="11"/>
  <c r="H64" i="11"/>
  <c r="H65" i="11"/>
  <c r="H66" i="11"/>
  <c r="H67" i="11"/>
  <c r="H63" i="11"/>
  <c r="C26" i="12" l="1"/>
  <c r="C18" i="12"/>
  <c r="C36" i="12"/>
  <c r="C42" i="12" s="1"/>
  <c r="H29" i="11" l="1"/>
  <c r="H24" i="11"/>
  <c r="H25" i="11"/>
  <c r="H26" i="11"/>
  <c r="H15" i="11"/>
  <c r="H16" i="11"/>
  <c r="H17" i="11"/>
  <c r="H18" i="11"/>
  <c r="H19" i="11"/>
  <c r="H20" i="11"/>
  <c r="H21" i="11"/>
  <c r="H22" i="11"/>
  <c r="H57" i="11"/>
  <c r="H58" i="11"/>
  <c r="H59" i="11"/>
  <c r="H56" i="11"/>
  <c r="H43" i="11" l="1"/>
  <c r="H45" i="11" s="1"/>
  <c r="H83" i="11" s="1"/>
  <c r="H85" i="11" s="1"/>
  <c r="H86" i="11" s="1"/>
  <c r="M17" i="11"/>
  <c r="H87" i="11" l="1"/>
  <c r="G3" i="10"/>
  <c r="H3" i="10" s="1"/>
  <c r="B5" i="10"/>
  <c r="G4" i="10"/>
  <c r="H4" i="10" s="1"/>
  <c r="G2" i="10"/>
  <c r="H2" i="10" s="1"/>
  <c r="C5" i="10"/>
  <c r="D5" i="10"/>
  <c r="E5" i="10"/>
  <c r="G5" i="10" l="1"/>
  <c r="H5" i="10" s="1"/>
  <c r="U19" i="8" l="1"/>
  <c r="O19" i="8"/>
  <c r="K19" i="8"/>
  <c r="S19" i="8"/>
  <c r="Q4" i="8"/>
  <c r="R4" i="8" s="1"/>
  <c r="Q5" i="8"/>
  <c r="R5" i="8" s="1"/>
  <c r="Q6" i="8"/>
  <c r="R6" i="8" s="1"/>
  <c r="Q7" i="8"/>
  <c r="R7" i="8" s="1"/>
  <c r="Q8" i="8"/>
  <c r="R8" i="8" s="1"/>
  <c r="Q9" i="8"/>
  <c r="R9" i="8" s="1"/>
  <c r="Q10" i="8"/>
  <c r="Q11" i="8"/>
  <c r="R11" i="8" s="1"/>
  <c r="Q12" i="8"/>
  <c r="R12" i="8" s="1"/>
  <c r="Q13" i="8"/>
  <c r="R13" i="8" s="1"/>
  <c r="Q14" i="8"/>
  <c r="R14" i="8" s="1"/>
  <c r="Q15" i="8"/>
  <c r="R15" i="8" s="1"/>
  <c r="Q16" i="8"/>
  <c r="R16" i="8" s="1"/>
  <c r="Q17" i="8"/>
  <c r="R17" i="8" s="1"/>
  <c r="Q3" i="8"/>
  <c r="R3" i="8" s="1"/>
  <c r="T19" i="8" l="1"/>
  <c r="R19" i="8"/>
</calcChain>
</file>

<file path=xl/sharedStrings.xml><?xml version="1.0" encoding="utf-8"?>
<sst xmlns="http://schemas.openxmlformats.org/spreadsheetml/2006/main" count="237" uniqueCount="179">
  <si>
    <t>Formulario 1 - Formulario propuesta económica -Consultoría de estudios de ingeniería de infraestructura de transporte</t>
  </si>
  <si>
    <t>Código</t>
  </si>
  <si>
    <t>CCE-EICP-FM-96</t>
  </si>
  <si>
    <t>Versión</t>
  </si>
  <si>
    <t>FORMULARIO 1 - PRESUPUESTO OFICIAL</t>
  </si>
  <si>
    <t xml:space="preserve">La Entidad detallará, en el Formulario o Formato que considere pertinente, el detalle del PRESUPUESTO OFICIAL del Proceso de Contratación. </t>
  </si>
  <si>
    <t>[La Entidad puede utilizar este Formulario para determinar las condiciones bajo las cuales estableció el Presupuesto Oficial del Proceso de Contratación, sin perjuicio que puedan modificarlo con un formulario distinto. Es presentado a modo ilustrativo y como una sugerencia]</t>
  </si>
  <si>
    <t>CANT.</t>
  </si>
  <si>
    <t>CARGO / OFICIO</t>
  </si>
  <si>
    <t>COSTOS</t>
  </si>
  <si>
    <t>PRIMA</t>
  </si>
  <si>
    <t>PARTICIPACIÓN</t>
  </si>
  <si>
    <t>VALOR</t>
  </si>
  <si>
    <t>DE PERSONAL</t>
  </si>
  <si>
    <t>REGIONAL</t>
  </si>
  <si>
    <t>(h-mes)</t>
  </si>
  <si>
    <t>PARCIAL ($)</t>
  </si>
  <si>
    <t>(1)</t>
  </si>
  <si>
    <t>(2)</t>
  </si>
  <si>
    <t>(3)</t>
  </si>
  <si>
    <t>(4)</t>
  </si>
  <si>
    <r>
      <t>(1)*((2)+(3))*(4) =</t>
    </r>
    <r>
      <rPr>
        <b/>
        <sz val="11"/>
        <color indexed="12"/>
        <rFont val="Arial"/>
        <family val="2"/>
      </rPr>
      <t xml:space="preserve"> (5)</t>
    </r>
  </si>
  <si>
    <t xml:space="preserve">COSTOS DIRECTOS DE PERSONAL </t>
  </si>
  <si>
    <t>PERSONAL PROFESIONAL</t>
  </si>
  <si>
    <t>Ingeniero director</t>
  </si>
  <si>
    <t>Especialista en geotecnia</t>
  </si>
  <si>
    <t>Especialista en estructuras</t>
  </si>
  <si>
    <t>Especialista en hidraulica</t>
  </si>
  <si>
    <t>Geologo</t>
  </si>
  <si>
    <t>Ingeniero de campo</t>
  </si>
  <si>
    <t>Auxiliar de Ingenieria</t>
  </si>
  <si>
    <t>PERSONAL TÉCNICO</t>
  </si>
  <si>
    <t>Dibujante</t>
  </si>
  <si>
    <t>Topografo</t>
  </si>
  <si>
    <t>Cadeneros</t>
  </si>
  <si>
    <t>PERSONAL ADMINISTRATIVO</t>
  </si>
  <si>
    <t>PERSONAL AUXILIAR TÉCNICO</t>
  </si>
  <si>
    <t>OTROS COSTOS DE PERSONAL</t>
  </si>
  <si>
    <r>
      <t>SUBTOTAL COSTOS DE PERSONAL = SUMATORIA DE (5) =</t>
    </r>
    <r>
      <rPr>
        <b/>
        <sz val="11"/>
        <color indexed="12"/>
        <rFont val="Arial"/>
        <family val="2"/>
      </rPr>
      <t xml:space="preserve"> (6)</t>
    </r>
  </si>
  <si>
    <r>
      <t>FACTOR MULTIPLICADOR</t>
    </r>
    <r>
      <rPr>
        <b/>
        <sz val="11"/>
        <color indexed="12"/>
        <rFont val="Arial"/>
        <family val="2"/>
      </rPr>
      <t xml:space="preserve"> (7)</t>
    </r>
  </si>
  <si>
    <t xml:space="preserve"> </t>
  </si>
  <si>
    <r>
      <t xml:space="preserve">SUBTOTAL COSTOS DE PERSONAL = (6) * (7) = </t>
    </r>
    <r>
      <rPr>
        <b/>
        <sz val="11"/>
        <color indexed="12"/>
        <rFont val="Arial"/>
        <family val="2"/>
      </rPr>
      <t xml:space="preserve">(A) </t>
    </r>
  </si>
  <si>
    <t>CONCEPTO</t>
  </si>
  <si>
    <t>UNIDAD</t>
  </si>
  <si>
    <t>COSTO</t>
  </si>
  <si>
    <t>UTILIZACION</t>
  </si>
  <si>
    <t>($)</t>
  </si>
  <si>
    <t>(8)</t>
  </si>
  <si>
    <t>(9)</t>
  </si>
  <si>
    <t>(10)</t>
  </si>
  <si>
    <r>
      <t xml:space="preserve">(8)*(9)*(10) = </t>
    </r>
    <r>
      <rPr>
        <b/>
        <sz val="11"/>
        <color indexed="12"/>
        <rFont val="Arial"/>
        <family val="2"/>
      </rPr>
      <t>(11)</t>
    </r>
  </si>
  <si>
    <t>OTROS COSTOS DIRECTOS</t>
  </si>
  <si>
    <t>VIÁTICOS</t>
  </si>
  <si>
    <t>Alquiler vehiculos</t>
  </si>
  <si>
    <t>mes</t>
  </si>
  <si>
    <t xml:space="preserve">Alquiler estación total </t>
  </si>
  <si>
    <t>Equipo de computo</t>
  </si>
  <si>
    <t>Alquiler equipos de vuelo y fotografia</t>
  </si>
  <si>
    <t>OTROS COSTOS</t>
  </si>
  <si>
    <t>Informe</t>
  </si>
  <si>
    <t>Comunicaciones</t>
  </si>
  <si>
    <t>un</t>
  </si>
  <si>
    <r>
      <t xml:space="preserve">SUBTOTAL OTROS COSTOS DIRECTOS = SUMATORIA DE (11) = </t>
    </r>
    <r>
      <rPr>
        <b/>
        <sz val="11"/>
        <color indexed="12"/>
        <rFont val="Arial"/>
        <family val="2"/>
      </rPr>
      <t>(B)</t>
    </r>
  </si>
  <si>
    <r>
      <t xml:space="preserve">SUBTOTAL COSTOS BASICOS = (A) + (B) = </t>
    </r>
    <r>
      <rPr>
        <b/>
        <sz val="11"/>
        <color indexed="12"/>
        <rFont val="Arial"/>
        <family val="2"/>
      </rPr>
      <t>(C)</t>
    </r>
  </si>
  <si>
    <t xml:space="preserve">PROVISION FRENTE ADICIONAL = (D) </t>
  </si>
  <si>
    <t>VALOR TOTAL BASICO</t>
  </si>
  <si>
    <r>
      <t xml:space="preserve">IVA = 19% * (E) = </t>
    </r>
    <r>
      <rPr>
        <b/>
        <sz val="11"/>
        <color indexed="12"/>
        <rFont val="Arial"/>
        <family val="2"/>
      </rPr>
      <t>(F)</t>
    </r>
  </si>
  <si>
    <t>COSTO TOTAL = (E) + (F)</t>
  </si>
  <si>
    <t>LAS MARIAS</t>
  </si>
  <si>
    <t>LA PARROQUIA</t>
  </si>
  <si>
    <t>COROZAL</t>
  </si>
  <si>
    <t>CANTIDAD TOTAL</t>
  </si>
  <si>
    <t xml:space="preserve">PRECIO TOTAL </t>
  </si>
  <si>
    <t>Aquaterra</t>
  </si>
  <si>
    <t>Cafyro</t>
  </si>
  <si>
    <t>Codiac</t>
  </si>
  <si>
    <t>Geotec</t>
  </si>
  <si>
    <t>Perforaciones mecánicas en suelo (30%) 3 de 15-25 mts</t>
  </si>
  <si>
    <t>m</t>
  </si>
  <si>
    <t>Perforaciones mecánicas en conglomerado o roca (70%) 3 de 15-25 mts</t>
  </si>
  <si>
    <t>Perforaciones semi-mecanizadas (caracterizacion geotecnica) 12 de 6-12mts</t>
  </si>
  <si>
    <t>Ensayos de Sismica (LINEAS DE 120 MTS) - 75 m Geotec</t>
  </si>
  <si>
    <t>Transporte equipo de perforación</t>
  </si>
  <si>
    <t>vj</t>
  </si>
  <si>
    <t>Transporte equipo de perforación mecanico para sondeos</t>
  </si>
  <si>
    <t>Transporte del equipo semi-mecanico entre sondeos</t>
  </si>
  <si>
    <t>LABORATORIO</t>
  </si>
  <si>
    <t>Humedad natural</t>
  </si>
  <si>
    <t>Limites de Atterberg</t>
  </si>
  <si>
    <t>Granulometria con lavado tamiz 200</t>
  </si>
  <si>
    <t>Peso Unitario</t>
  </si>
  <si>
    <t>Ensayo a la resistencia a la compresion inconfinada suelos finos</t>
  </si>
  <si>
    <t>Ensayo de resistencia al corte</t>
  </si>
  <si>
    <t>Ensayo de consolidación unidimensional</t>
  </si>
  <si>
    <t>Limite de contracción</t>
  </si>
  <si>
    <t>ZODME</t>
  </si>
  <si>
    <t>NO VASOS</t>
  </si>
  <si>
    <t>AQUATERRA</t>
  </si>
  <si>
    <t>CAFYRO</t>
  </si>
  <si>
    <t>CODIAC</t>
  </si>
  <si>
    <t>GEOTEC</t>
  </si>
  <si>
    <t>VR PROMEDIO
ANTES DE IVA</t>
  </si>
  <si>
    <t>La Maria</t>
  </si>
  <si>
    <t>La Parroquia</t>
  </si>
  <si>
    <t>Corozal</t>
  </si>
  <si>
    <t>Ingeniero ambiental</t>
  </si>
  <si>
    <t>Auxiliar administrativo</t>
  </si>
  <si>
    <t xml:space="preserve">FACTOR MULTIPLICADOR </t>
  </si>
  <si>
    <t>PORCENTAJE</t>
  </si>
  <si>
    <t>1.</t>
  </si>
  <si>
    <t>Salarios y Prestaciones Sociales de Personal Facturable</t>
  </si>
  <si>
    <t>1.1.</t>
  </si>
  <si>
    <t>1.2.</t>
  </si>
  <si>
    <t>Prima anual (legal)</t>
  </si>
  <si>
    <t>1.3.</t>
  </si>
  <si>
    <t>Cesantía</t>
  </si>
  <si>
    <t>1.4.</t>
  </si>
  <si>
    <t>Intereses de cesantía</t>
  </si>
  <si>
    <t>1.5.</t>
  </si>
  <si>
    <t>Vacaciones</t>
  </si>
  <si>
    <t>1.6.</t>
  </si>
  <si>
    <t>Seguridad Social (salud + pensión)</t>
  </si>
  <si>
    <t>1.7.</t>
  </si>
  <si>
    <t>Caja de Compensación Familiar</t>
  </si>
  <si>
    <t>1.8.</t>
  </si>
  <si>
    <t>ARL</t>
  </si>
  <si>
    <t>1.9.</t>
  </si>
  <si>
    <t>Sena</t>
  </si>
  <si>
    <t>1.10.</t>
  </si>
  <si>
    <t>ICBF</t>
  </si>
  <si>
    <t>1.11.</t>
  </si>
  <si>
    <t>Otros (Auxilios varios, prestaciones extralegales, Incapacidades no cubertas)</t>
  </si>
  <si>
    <t>1.12</t>
  </si>
  <si>
    <t>Dotación</t>
  </si>
  <si>
    <t>Indemnizaciones</t>
  </si>
  <si>
    <t>Sub-total Prestaciones sociales</t>
  </si>
  <si>
    <t>2.</t>
  </si>
  <si>
    <t>Gastos Indirectos</t>
  </si>
  <si>
    <t>2.3</t>
  </si>
  <si>
    <t>Salarios y Prestaciones no reembolsables</t>
  </si>
  <si>
    <t>Personal administrativo</t>
  </si>
  <si>
    <t>Preparación de propuesta</t>
  </si>
  <si>
    <t>Sub-total</t>
  </si>
  <si>
    <t>3.1</t>
  </si>
  <si>
    <t>3.2</t>
  </si>
  <si>
    <t>3.3</t>
  </si>
  <si>
    <t>4.</t>
  </si>
  <si>
    <t>Costos Directos no Reembolsables</t>
  </si>
  <si>
    <t>Cumplimiento</t>
  </si>
  <si>
    <t>Calidad del servicio</t>
  </si>
  <si>
    <t>Prestaciones sociales</t>
  </si>
  <si>
    <t>4/1000</t>
  </si>
  <si>
    <t>Industria y comercio 10x1000</t>
  </si>
  <si>
    <t>Gastos Bancarios</t>
  </si>
  <si>
    <t>Honorarios (Utilidad del consultor y costos no previstos)</t>
  </si>
  <si>
    <t>T  O  T  A  L</t>
  </si>
  <si>
    <t>3.</t>
  </si>
  <si>
    <t>3.4</t>
  </si>
  <si>
    <t>3.5</t>
  </si>
  <si>
    <t>3.6</t>
  </si>
  <si>
    <t>1.14</t>
  </si>
  <si>
    <t xml:space="preserve">Salarios básico </t>
  </si>
  <si>
    <t>2.1</t>
  </si>
  <si>
    <t>2.2</t>
  </si>
  <si>
    <t>2.4</t>
  </si>
  <si>
    <t>Arrendamiento de oficina, administración y servicios publicos.</t>
  </si>
  <si>
    <t>Equipos de oficina</t>
  </si>
  <si>
    <t>EXPLORACIONES DE CAMPO</t>
  </si>
  <si>
    <t>Perforaciones mecánicas en suelo (30%) 3 de 15-25 mts (Incluye equipo, material, transportes y personal)</t>
  </si>
  <si>
    <t>Perforaciones mecánicas en conglomerado o roca (70%) 3 de 15-25 mts (Incluye equipo, material, transportes y personal)</t>
  </si>
  <si>
    <t>Perforaciones semi-mecanizadas (caracterizacion geotecnica) 12 de 6-12mts (Incluye equipo, material, transportes y personal)</t>
  </si>
  <si>
    <t>Ensayos de Sismica (LINEAS DE 120 MTS) (Incluye equipo, material, transportes y personal)</t>
  </si>
  <si>
    <t>Ensayo línea geoeléctrica</t>
  </si>
  <si>
    <t>ENSAYOS DE LABORATORIO</t>
  </si>
  <si>
    <t>Ensayo de consolidación unidimensional de suelos lenta con múltiples ciclos de carga y descarga</t>
  </si>
  <si>
    <t>Compresión simple en rocas</t>
  </si>
  <si>
    <t>Tranporte de muestras</t>
  </si>
  <si>
    <t>Edición y ploteo de planos</t>
  </si>
  <si>
    <t>COSTOS DE ALQUILER DE EQUIPOS Y EQUIPOS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</si>
</sst>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 #,##0.00_);_(&quot;$&quot;\ * \(#,##0.00\);_(&quot;$&quot;\ * &quot;-&quot;??_);_(@_)"/>
    <numFmt numFmtId="166" formatCode="_(* #,##0.00_);_(* \(#,##0.00\);_(* &quot;-&quot;??_);_(@_)"/>
    <numFmt numFmtId="167" formatCode="_ * #,##0.00_ ;_ * \-#,##0.00_ ;_ * &quot;-&quot;??_ ;_ @_ "/>
    <numFmt numFmtId="168" formatCode="_-[$$-240A]\ * #,##0.00_ ;_-[$$-240A]\ * \-#,##0.00\ ;_-[$$-240A]\ * &quot;-&quot;??_ ;_-@_ "/>
    <numFmt numFmtId="169" formatCode="_ &quot;$&quot;\ * #,##0.00_ ;_ &quot;$&quot;\ * \-#,##0.00_ ;_ &quot;$&quot;\ * &quot;-&quot;??_ ;_ @_ "/>
    <numFmt numFmtId="170" formatCode="&quot;$&quot;\ #,##0.00"/>
    <numFmt numFmtId="171" formatCode="_(* #.##0.00_);_(* \(#.##0.00\);_(* &quot;-&quot;??_);_(@_)"/>
    <numFmt numFmtId="172" formatCode="_-* #,##0_-;\-* #,##0_-;_-* &quot;-&quot;??_-;_-@_-"/>
    <numFmt numFmtId="173" formatCode="_-[$$-240A]\ * #,##0_ ;_-[$$-240A]\ * \-#,##0\ ;_-[$$-240A]\ * &quot;-&quot;??_ ;_-@_ "/>
  </numFmts>
  <fonts count="35" x14ac:knownFonts="1">
    <font>
      <sz val="11"/>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Narrow"/>
      <family val="2"/>
    </font>
    <font>
      <b/>
      <sz val="12"/>
      <name val="Arial Narrow"/>
      <family val="2"/>
    </font>
    <font>
      <b/>
      <sz val="11"/>
      <name val="Arial Narrow"/>
      <family val="2"/>
    </font>
    <font>
      <sz val="11"/>
      <name val="Arial Narrow"/>
      <family val="2"/>
    </font>
    <font>
      <sz val="11"/>
      <color theme="1"/>
      <name val="Arial Narrow"/>
      <family val="2"/>
    </font>
    <font>
      <sz val="12"/>
      <color indexed="8"/>
      <name val="Verdana"/>
      <family val="2"/>
    </font>
    <font>
      <b/>
      <sz val="9"/>
      <color rgb="FFFF0000"/>
      <name val="Arial Narrow"/>
      <family val="2"/>
    </font>
    <font>
      <b/>
      <sz val="12"/>
      <color theme="1"/>
      <name val="Arial Narrow"/>
      <family val="2"/>
    </font>
    <font>
      <sz val="11"/>
      <color indexed="8"/>
      <name val="Calibri"/>
      <family val="2"/>
    </font>
    <font>
      <sz val="11"/>
      <color rgb="FF000000"/>
      <name val="Calibri"/>
      <family val="2"/>
    </font>
    <font>
      <sz val="8"/>
      <name val="Arial"/>
      <family val="2"/>
    </font>
    <font>
      <b/>
      <sz val="8"/>
      <name val="Arial"/>
      <family val="2"/>
    </font>
    <font>
      <b/>
      <sz val="10"/>
      <color rgb="FFFF0000"/>
      <name val="Arial"/>
      <family val="2"/>
    </font>
    <font>
      <sz val="10"/>
      <color indexed="8"/>
      <name val="Arial"/>
      <family val="2"/>
    </font>
    <font>
      <sz val="11"/>
      <name val="Arial"/>
      <family val="2"/>
    </font>
    <font>
      <b/>
      <sz val="11"/>
      <name val="Arial"/>
      <family val="2"/>
    </font>
    <font>
      <b/>
      <sz val="11"/>
      <color indexed="12"/>
      <name val="Arial"/>
      <family val="2"/>
    </font>
    <font>
      <b/>
      <u/>
      <sz val="11"/>
      <name val="Arial"/>
      <family val="2"/>
    </font>
    <font>
      <sz val="11"/>
      <color theme="1"/>
      <name val="Arial"/>
      <family val="2"/>
    </font>
    <font>
      <b/>
      <sz val="11"/>
      <color theme="1"/>
      <name val="Arial Narrow"/>
      <family val="2"/>
    </font>
    <font>
      <b/>
      <u/>
      <sz val="14"/>
      <color indexed="8"/>
      <name val="Arial"/>
      <family val="2"/>
    </font>
    <font>
      <sz val="12"/>
      <color indexed="8"/>
      <name val="Arial"/>
      <family val="2"/>
    </font>
    <font>
      <b/>
      <u/>
      <sz val="12"/>
      <color indexed="8"/>
      <name val="Arial"/>
      <family val="2"/>
    </font>
    <font>
      <b/>
      <sz val="12"/>
      <color indexed="8"/>
      <name val="Arial"/>
      <family val="2"/>
    </font>
    <font>
      <b/>
      <sz val="16"/>
      <color indexed="8"/>
      <name val="Arial"/>
      <family val="2"/>
    </font>
    <font>
      <sz val="16"/>
      <color theme="1"/>
      <name val="Arial"/>
      <family val="2"/>
    </font>
    <font>
      <sz val="8"/>
      <name val="Arial Narrow"/>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249977111117893"/>
        <bgColor indexed="64"/>
      </patternFill>
    </fill>
  </fills>
  <borders count="5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s>
  <cellStyleXfs count="43">
    <xf numFmtId="0" fontId="0" fillId="0" borderId="0"/>
    <xf numFmtId="0" fontId="7" fillId="0" borderId="0"/>
    <xf numFmtId="0" fontId="7" fillId="0" borderId="0"/>
    <xf numFmtId="0" fontId="6" fillId="0" borderId="0"/>
    <xf numFmtId="0" fontId="7" fillId="0" borderId="0"/>
    <xf numFmtId="0" fontId="13" fillId="0" borderId="0" applyNumberFormat="0" applyFill="0" applyBorder="0" applyProtection="0">
      <alignment vertical="top"/>
    </xf>
    <xf numFmtId="0" fontId="12" fillId="0" borderId="0"/>
    <xf numFmtId="166" fontId="7" fillId="0" borderId="0" applyFont="0" applyFill="0" applyBorder="0" applyAlignment="0" applyProtection="0"/>
    <xf numFmtId="9" fontId="12" fillId="0" borderId="0" applyFont="0" applyFill="0" applyBorder="0" applyAlignment="0" applyProtection="0"/>
    <xf numFmtId="165" fontId="16" fillId="0" borderId="0" applyFont="0" applyFill="0" applyBorder="0" applyAlignment="0" applyProtection="0"/>
    <xf numFmtId="42" fontId="6" fillId="0" borderId="0" applyFont="0" applyFill="0" applyBorder="0" applyAlignment="0" applyProtection="0"/>
    <xf numFmtId="169" fontId="7" fillId="0" borderId="0" applyFont="0" applyFill="0" applyBorder="0" applyAlignment="0" applyProtection="0"/>
    <xf numFmtId="165" fontId="16" fillId="0" borderId="0" applyFont="0" applyFill="0" applyBorder="0" applyAlignment="0" applyProtection="0"/>
    <xf numFmtId="165" fontId="12" fillId="0" borderId="0" applyFont="0" applyFill="0" applyBorder="0" applyAlignment="0" applyProtection="0"/>
    <xf numFmtId="0" fontId="16" fillId="0" borderId="0"/>
    <xf numFmtId="0" fontId="7" fillId="0" borderId="0"/>
    <xf numFmtId="0" fontId="6" fillId="0" borderId="0"/>
    <xf numFmtId="0" fontId="7" fillId="0" borderId="0"/>
    <xf numFmtId="44" fontId="6" fillId="0" borderId="0" applyFont="0" applyFill="0" applyBorder="0" applyAlignment="0" applyProtection="0"/>
    <xf numFmtId="166" fontId="6" fillId="0" borderId="0" applyFont="0" applyFill="0" applyBorder="0" applyAlignment="0" applyProtection="0"/>
    <xf numFmtId="0" fontId="7" fillId="0" borderId="0"/>
    <xf numFmtId="166" fontId="5" fillId="0" borderId="0" applyFont="0" applyFill="0" applyBorder="0" applyAlignment="0" applyProtection="0"/>
    <xf numFmtId="0" fontId="5" fillId="0" borderId="0"/>
    <xf numFmtId="167" fontId="7" fillId="0" borderId="0" applyFont="0" applyFill="0" applyBorder="0" applyAlignment="0" applyProtection="0"/>
    <xf numFmtId="0" fontId="4" fillId="0" borderId="0"/>
    <xf numFmtId="0" fontId="7" fillId="0" borderId="0"/>
    <xf numFmtId="166" fontId="3" fillId="0" borderId="0" applyFont="0" applyFill="0" applyBorder="0" applyAlignment="0" applyProtection="0"/>
    <xf numFmtId="0" fontId="3" fillId="0" borderId="0"/>
    <xf numFmtId="164" fontId="17" fillId="0" borderId="0" applyFont="0" applyFill="0" applyBorder="0" applyAlignment="0" applyProtection="0"/>
    <xf numFmtId="166" fontId="17" fillId="0" borderId="0" applyFont="0" applyFill="0" applyBorder="0" applyAlignment="0" applyProtection="0"/>
    <xf numFmtId="170" fontId="7" fillId="0" borderId="0" applyFont="0" applyFill="0" applyBorder="0" applyAlignment="0" applyProtection="0"/>
    <xf numFmtId="0" fontId="7" fillId="0" borderId="0"/>
    <xf numFmtId="41"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171" fontId="7" fillId="0" borderId="0" applyFont="0" applyFill="0" applyBorder="0" applyAlignment="0" applyProtection="0"/>
    <xf numFmtId="0" fontId="2" fillId="0" borderId="0"/>
    <xf numFmtId="165"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1" fillId="0" borderId="0"/>
  </cellStyleXfs>
  <cellXfs count="206">
    <xf numFmtId="0" fontId="0" fillId="0" borderId="0" xfId="0"/>
    <xf numFmtId="0" fontId="11" fillId="2" borderId="0" xfId="5" applyNumberFormat="1" applyFont="1" applyFill="1" applyBorder="1" applyAlignment="1">
      <alignment vertical="center" wrapText="1"/>
    </xf>
    <xf numFmtId="0" fontId="8" fillId="2" borderId="0" xfId="5" applyFont="1" applyFill="1" applyBorder="1" applyAlignment="1">
      <alignment vertical="center" wrapText="1"/>
    </xf>
    <xf numFmtId="0" fontId="11" fillId="2" borderId="0" xfId="5" applyNumberFormat="1" applyFont="1" applyFill="1" applyBorder="1" applyAlignment="1">
      <alignment horizontal="right" vertical="center" wrapText="1"/>
    </xf>
    <xf numFmtId="0" fontId="15" fillId="0" borderId="0" xfId="6" applyFont="1"/>
    <xf numFmtId="165" fontId="11" fillId="2" borderId="0" xfId="5" applyNumberFormat="1" applyFont="1" applyFill="1" applyBorder="1" applyAlignment="1">
      <alignment vertical="center" wrapText="1"/>
    </xf>
    <xf numFmtId="0" fontId="14" fillId="0" borderId="0" xfId="5" applyNumberFormat="1" applyFont="1" applyFill="1" applyBorder="1" applyAlignment="1">
      <alignment horizontal="center" wrapText="1"/>
    </xf>
    <xf numFmtId="42" fontId="11" fillId="2" borderId="0" xfId="10" applyFont="1" applyFill="1" applyBorder="1" applyAlignment="1">
      <alignment vertical="center" wrapText="1"/>
    </xf>
    <xf numFmtId="44" fontId="14" fillId="0" borderId="0" xfId="5" applyNumberFormat="1" applyFont="1" applyFill="1" applyBorder="1" applyAlignment="1">
      <alignment horizontal="center" wrapText="1"/>
    </xf>
    <xf numFmtId="44" fontId="11" fillId="2" borderId="0" xfId="5" applyNumberFormat="1" applyFont="1" applyFill="1" applyBorder="1" applyAlignment="1">
      <alignment vertical="center" wrapText="1"/>
    </xf>
    <xf numFmtId="169" fontId="11" fillId="2" borderId="0" xfId="11" applyFont="1" applyFill="1" applyBorder="1" applyAlignment="1">
      <alignment vertical="center" wrapText="1"/>
    </xf>
    <xf numFmtId="165" fontId="10" fillId="2" borderId="0" xfId="13" applyFont="1" applyFill="1" applyBorder="1" applyAlignment="1">
      <alignment vertical="center" wrapText="1"/>
    </xf>
    <xf numFmtId="165" fontId="11" fillId="2" borderId="0" xfId="13" applyFont="1" applyFill="1" applyBorder="1" applyAlignment="1">
      <alignment vertical="center" wrapText="1"/>
    </xf>
    <xf numFmtId="0" fontId="11" fillId="2" borderId="0" xfId="5" applyNumberFormat="1" applyFont="1" applyFill="1" applyBorder="1" applyAlignment="1">
      <alignment horizontal="center" vertical="center" wrapText="1"/>
    </xf>
    <xf numFmtId="0" fontId="11" fillId="2" borderId="0" xfId="5" applyNumberFormat="1" applyFont="1" applyFill="1" applyBorder="1" applyAlignment="1">
      <alignment horizontal="justify" vertical="center" wrapText="1"/>
    </xf>
    <xf numFmtId="0" fontId="12" fillId="0" borderId="0" xfId="6" applyAlignment="1">
      <alignment horizontal="center"/>
    </xf>
    <xf numFmtId="0" fontId="14" fillId="2" borderId="0" xfId="5" applyNumberFormat="1" applyFont="1" applyFill="1" applyBorder="1" applyAlignment="1">
      <alignment horizontal="center" wrapText="1"/>
    </xf>
    <xf numFmtId="0" fontId="12" fillId="0" borderId="22" xfId="6" applyBorder="1" applyAlignment="1">
      <alignment horizontal="center"/>
    </xf>
    <xf numFmtId="0" fontId="11" fillId="2" borderId="22" xfId="5" applyNumberFormat="1" applyFont="1" applyFill="1" applyBorder="1" applyAlignment="1">
      <alignment vertical="center" wrapText="1"/>
    </xf>
    <xf numFmtId="0" fontId="8" fillId="2" borderId="23" xfId="5" applyFont="1" applyFill="1" applyBorder="1" applyAlignment="1">
      <alignment vertical="center" wrapText="1"/>
    </xf>
    <xf numFmtId="0" fontId="8" fillId="2" borderId="0" xfId="5" applyFont="1" applyFill="1" applyBorder="1" applyAlignment="1">
      <alignment horizontal="center" vertical="center" wrapText="1"/>
    </xf>
    <xf numFmtId="0" fontId="19" fillId="0" borderId="37" xfId="0" applyFont="1" applyBorder="1" applyAlignment="1">
      <alignment horizontal="justify" vertical="center" wrapText="1"/>
    </xf>
    <xf numFmtId="0" fontId="19" fillId="2" borderId="38" xfId="0" applyFont="1" applyFill="1" applyBorder="1" applyAlignment="1">
      <alignment horizontal="center" vertical="center" wrapText="1"/>
    </xf>
    <xf numFmtId="0" fontId="22" fillId="0" borderId="27" xfId="5" applyFont="1" applyFill="1" applyBorder="1" applyAlignment="1">
      <alignment horizontal="center" vertical="center" wrapText="1"/>
    </xf>
    <xf numFmtId="0" fontId="22" fillId="0" borderId="9" xfId="5" applyFont="1" applyBorder="1" applyAlignment="1">
      <alignment vertical="center" wrapText="1"/>
    </xf>
    <xf numFmtId="168" fontId="22" fillId="0" borderId="9" xfId="5" applyNumberFormat="1" applyFont="1" applyFill="1" applyBorder="1" applyAlignment="1">
      <alignment horizontal="center" vertical="center" wrapText="1"/>
    </xf>
    <xf numFmtId="2" fontId="22" fillId="0" borderId="9" xfId="5" applyNumberFormat="1" applyFont="1" applyFill="1" applyBorder="1" applyAlignment="1">
      <alignment horizontal="center" vertical="center" wrapText="1"/>
    </xf>
    <xf numFmtId="168" fontId="22" fillId="2" borderId="10" xfId="36" applyNumberFormat="1" applyFont="1" applyFill="1" applyBorder="1" applyAlignment="1">
      <alignment vertical="center" wrapText="1"/>
    </xf>
    <xf numFmtId="0" fontId="22" fillId="2" borderId="32" xfId="5" applyNumberFormat="1" applyFont="1" applyFill="1" applyBorder="1" applyAlignment="1">
      <alignment horizontal="justify" vertical="center" wrapText="1"/>
    </xf>
    <xf numFmtId="0" fontId="22" fillId="2" borderId="32" xfId="5" applyNumberFormat="1" applyFont="1" applyFill="1" applyBorder="1" applyAlignment="1">
      <alignment vertical="center" wrapText="1"/>
    </xf>
    <xf numFmtId="0" fontId="22" fillId="2" borderId="26" xfId="5" applyNumberFormat="1" applyFont="1" applyFill="1" applyBorder="1" applyAlignment="1">
      <alignment vertical="center" wrapText="1"/>
    </xf>
    <xf numFmtId="0" fontId="22" fillId="0" borderId="21" xfId="5" applyFont="1" applyBorder="1" applyAlignment="1">
      <alignment horizontal="center" vertical="center" wrapText="1"/>
    </xf>
    <xf numFmtId="0" fontId="22" fillId="0" borderId="25" xfId="5" applyFont="1" applyBorder="1" applyAlignment="1">
      <alignment horizontal="center" vertical="center" wrapText="1"/>
    </xf>
    <xf numFmtId="0" fontId="22" fillId="0" borderId="17" xfId="5" applyFont="1" applyBorder="1" applyAlignment="1">
      <alignment horizontal="center" vertical="center" wrapText="1"/>
    </xf>
    <xf numFmtId="0" fontId="24" fillId="0" borderId="3" xfId="5" quotePrefix="1" applyFont="1" applyFill="1" applyBorder="1" applyAlignment="1">
      <alignment horizontal="center" vertical="center" wrapText="1"/>
    </xf>
    <xf numFmtId="0" fontId="24" fillId="0" borderId="4" xfId="5" quotePrefix="1" applyFont="1" applyBorder="1" applyAlignment="1">
      <alignment horizontal="center" vertical="center" wrapText="1"/>
    </xf>
    <xf numFmtId="0" fontId="22" fillId="0" borderId="26" xfId="5" applyFont="1" applyBorder="1" applyAlignment="1">
      <alignment horizontal="center" vertical="center" wrapText="1"/>
    </xf>
    <xf numFmtId="0" fontId="22" fillId="0" borderId="8" xfId="5" applyFont="1" applyFill="1" applyBorder="1" applyAlignment="1">
      <alignment horizontal="center" vertical="center" wrapText="1"/>
    </xf>
    <xf numFmtId="0" fontId="22" fillId="0" borderId="9" xfId="5" applyFont="1" applyFill="1" applyBorder="1" applyAlignment="1">
      <alignment vertical="center" wrapText="1"/>
    </xf>
    <xf numFmtId="168" fontId="22" fillId="0" borderId="10" xfId="7" applyNumberFormat="1" applyFont="1" applyFill="1" applyBorder="1" applyAlignment="1">
      <alignment vertical="center" wrapText="1"/>
    </xf>
    <xf numFmtId="0" fontId="22" fillId="0" borderId="9" xfId="5" applyFont="1" applyFill="1" applyBorder="1" applyAlignment="1"/>
    <xf numFmtId="168" fontId="22" fillId="0" borderId="9" xfId="5" applyNumberFormat="1" applyFont="1" applyFill="1" applyBorder="1" applyAlignment="1">
      <alignment vertical="center" wrapText="1"/>
    </xf>
    <xf numFmtId="0" fontId="22" fillId="0" borderId="9" xfId="5" applyFont="1" applyBorder="1" applyAlignment="1">
      <alignment vertical="center"/>
    </xf>
    <xf numFmtId="0" fontId="23" fillId="3" borderId="15" xfId="5" applyFont="1" applyFill="1" applyBorder="1" applyAlignment="1">
      <alignment vertical="center" wrapText="1"/>
    </xf>
    <xf numFmtId="168" fontId="23" fillId="3" borderId="18" xfId="5" applyNumberFormat="1" applyFont="1" applyFill="1" applyBorder="1" applyAlignment="1">
      <alignment vertical="center" wrapText="1"/>
    </xf>
    <xf numFmtId="0" fontId="22" fillId="0" borderId="23" xfId="5" applyFont="1" applyBorder="1" applyAlignment="1">
      <alignment horizontal="center" vertical="center" wrapText="1"/>
    </xf>
    <xf numFmtId="0" fontId="22" fillId="0" borderId="9" xfId="5" applyFont="1" applyBorder="1" applyAlignment="1">
      <alignment horizontal="center" vertical="center" wrapText="1"/>
    </xf>
    <xf numFmtId="2" fontId="22" fillId="0" borderId="9" xfId="5" applyNumberFormat="1" applyFont="1" applyBorder="1" applyAlignment="1">
      <alignment horizontal="center" vertical="center" wrapText="1"/>
    </xf>
    <xf numFmtId="0" fontId="26" fillId="0" borderId="9" xfId="0" applyFont="1" applyBorder="1" applyAlignment="1">
      <alignment horizontal="justify" vertical="center" wrapText="1"/>
    </xf>
    <xf numFmtId="165" fontId="23" fillId="3" borderId="33" xfId="9" applyFont="1" applyFill="1" applyBorder="1" applyAlignment="1">
      <alignment vertical="center" wrapText="1"/>
    </xf>
    <xf numFmtId="165" fontId="23" fillId="3" borderId="10" xfId="9" applyFont="1" applyFill="1" applyBorder="1" applyAlignment="1">
      <alignment vertical="center" wrapText="1"/>
    </xf>
    <xf numFmtId="165" fontId="23" fillId="3" borderId="10" xfId="12" applyFont="1" applyFill="1" applyBorder="1" applyAlignment="1">
      <alignment vertical="center" wrapText="1"/>
    </xf>
    <xf numFmtId="0" fontId="22" fillId="2" borderId="19" xfId="5" applyFont="1" applyFill="1" applyBorder="1" applyAlignment="1">
      <alignment horizontal="justify" vertical="center" wrapText="1"/>
    </xf>
    <xf numFmtId="0" fontId="22" fillId="2" borderId="20" xfId="5" applyFont="1" applyFill="1" applyBorder="1" applyAlignment="1">
      <alignment horizontal="justify" vertical="center" wrapText="1"/>
    </xf>
    <xf numFmtId="0" fontId="22" fillId="2" borderId="21" xfId="5" applyFont="1" applyFill="1" applyBorder="1" applyAlignment="1">
      <alignment horizontal="justify" vertical="center" wrapText="1"/>
    </xf>
    <xf numFmtId="0" fontId="8" fillId="2" borderId="19" xfId="5" applyFont="1" applyFill="1" applyBorder="1" applyAlignment="1">
      <alignment vertical="center" wrapText="1"/>
    </xf>
    <xf numFmtId="0" fontId="8" fillId="2" borderId="20" xfId="5" applyFont="1" applyFill="1" applyBorder="1" applyAlignment="1">
      <alignment vertical="center" wrapText="1"/>
    </xf>
    <xf numFmtId="0" fontId="8" fillId="2" borderId="20" xfId="5" applyFont="1" applyFill="1" applyBorder="1" applyAlignment="1">
      <alignment horizontal="center" vertical="center" wrapText="1"/>
    </xf>
    <xf numFmtId="0" fontId="11" fillId="2" borderId="20" xfId="5" applyNumberFormat="1" applyFont="1" applyFill="1" applyBorder="1" applyAlignment="1">
      <alignment horizontal="center" vertical="center" wrapText="1"/>
    </xf>
    <xf numFmtId="0" fontId="11" fillId="2" borderId="20" xfId="5" applyNumberFormat="1" applyFont="1" applyFill="1" applyBorder="1" applyAlignment="1">
      <alignment horizontal="justify" vertical="center" wrapText="1"/>
    </xf>
    <xf numFmtId="0" fontId="11" fillId="2" borderId="20" xfId="5" applyNumberFormat="1" applyFont="1" applyFill="1" applyBorder="1" applyAlignment="1">
      <alignment vertical="center" wrapText="1"/>
    </xf>
    <xf numFmtId="0" fontId="12" fillId="0" borderId="20" xfId="6" applyBorder="1" applyAlignment="1">
      <alignment horizontal="center"/>
    </xf>
    <xf numFmtId="0" fontId="11" fillId="2" borderId="21" xfId="5" applyNumberFormat="1" applyFont="1" applyFill="1" applyBorder="1" applyAlignment="1">
      <alignment vertical="center" wrapText="1"/>
    </xf>
    <xf numFmtId="0" fontId="8" fillId="2" borderId="22" xfId="5" applyFont="1" applyFill="1" applyBorder="1" applyAlignment="1">
      <alignment vertical="center" wrapText="1"/>
    </xf>
    <xf numFmtId="0" fontId="11" fillId="2" borderId="23" xfId="5" applyNumberFormat="1" applyFont="1" applyFill="1" applyBorder="1" applyAlignment="1">
      <alignment vertical="center" wrapText="1"/>
    </xf>
    <xf numFmtId="0" fontId="11" fillId="2" borderId="22" xfId="5" applyNumberFormat="1" applyFont="1" applyFill="1" applyBorder="1" applyAlignment="1">
      <alignment horizontal="right" vertical="center" wrapText="1"/>
    </xf>
    <xf numFmtId="0" fontId="8" fillId="2" borderId="34" xfId="5" applyFont="1" applyFill="1" applyBorder="1" applyAlignment="1">
      <alignment vertical="center" wrapText="1"/>
    </xf>
    <xf numFmtId="0" fontId="8" fillId="2" borderId="32" xfId="5" applyFont="1" applyFill="1" applyBorder="1" applyAlignment="1">
      <alignment vertical="center" wrapText="1"/>
    </xf>
    <xf numFmtId="0" fontId="8" fillId="2" borderId="32" xfId="5" applyFont="1" applyFill="1" applyBorder="1" applyAlignment="1">
      <alignment horizontal="center" vertical="center" wrapText="1"/>
    </xf>
    <xf numFmtId="0" fontId="11" fillId="2" borderId="32" xfId="5" applyNumberFormat="1" applyFont="1" applyFill="1" applyBorder="1" applyAlignment="1">
      <alignment horizontal="center" vertical="center" wrapText="1"/>
    </xf>
    <xf numFmtId="0" fontId="11" fillId="2" borderId="32" xfId="5" applyNumberFormat="1" applyFont="1" applyFill="1" applyBorder="1" applyAlignment="1">
      <alignment horizontal="justify" vertical="center" wrapText="1"/>
    </xf>
    <xf numFmtId="0" fontId="11" fillId="2" borderId="32" xfId="5" applyNumberFormat="1" applyFont="1" applyFill="1" applyBorder="1" applyAlignment="1">
      <alignment vertical="center" wrapText="1"/>
    </xf>
    <xf numFmtId="0" fontId="11" fillId="2" borderId="26" xfId="5" applyNumberFormat="1" applyFont="1" applyFill="1" applyBorder="1" applyAlignment="1">
      <alignment vertical="center" wrapText="1"/>
    </xf>
    <xf numFmtId="172" fontId="22" fillId="0" borderId="9" xfId="40" applyNumberFormat="1" applyFont="1" applyFill="1" applyBorder="1" applyAlignment="1">
      <alignment vertical="center" wrapText="1"/>
    </xf>
    <xf numFmtId="173" fontId="22" fillId="0" borderId="9" xfId="5" applyNumberFormat="1" applyFont="1" applyFill="1" applyBorder="1" applyAlignment="1">
      <alignment horizontal="center" vertical="center" wrapText="1"/>
    </xf>
    <xf numFmtId="173" fontId="22" fillId="0" borderId="9" xfId="5" applyNumberFormat="1" applyFont="1" applyFill="1" applyBorder="1" applyAlignment="1">
      <alignment vertical="center" wrapText="1"/>
    </xf>
    <xf numFmtId="0" fontId="23" fillId="3" borderId="14" xfId="5" applyFont="1" applyFill="1" applyBorder="1" applyAlignment="1">
      <alignment vertical="center" wrapText="1"/>
    </xf>
    <xf numFmtId="0" fontId="23" fillId="3" borderId="16" xfId="5" applyFont="1" applyFill="1" applyBorder="1" applyAlignment="1">
      <alignment vertical="center" wrapText="1"/>
    </xf>
    <xf numFmtId="0" fontId="23" fillId="3" borderId="12" xfId="5" applyFont="1" applyFill="1" applyBorder="1" applyAlignment="1">
      <alignment vertical="center"/>
    </xf>
    <xf numFmtId="173" fontId="22" fillId="0" borderId="9" xfId="5" applyNumberFormat="1" applyFont="1" applyBorder="1" applyAlignment="1">
      <alignment vertical="center" wrapText="1"/>
    </xf>
    <xf numFmtId="168" fontId="23" fillId="3" borderId="10" xfId="7" applyNumberFormat="1" applyFont="1" applyFill="1" applyBorder="1" applyAlignment="1">
      <alignment vertical="center" wrapText="1"/>
    </xf>
    <xf numFmtId="0" fontId="26" fillId="0" borderId="0" xfId="0" applyFont="1" applyAlignment="1">
      <alignment horizontal="justify" vertical="center" wrapText="1"/>
    </xf>
    <xf numFmtId="172" fontId="0" fillId="0" borderId="0" xfId="0" applyNumberFormat="1"/>
    <xf numFmtId="172" fontId="22" fillId="5" borderId="9" xfId="40" applyNumberFormat="1" applyFont="1" applyFill="1" applyBorder="1" applyAlignment="1">
      <alignment vertical="center" wrapText="1"/>
    </xf>
    <xf numFmtId="0" fontId="0" fillId="5" borderId="0" xfId="0" applyFill="1"/>
    <xf numFmtId="172" fontId="0" fillId="0" borderId="0" xfId="40" applyNumberFormat="1" applyFont="1"/>
    <xf numFmtId="43" fontId="11" fillId="2" borderId="0" xfId="40" applyFont="1" applyFill="1" applyBorder="1" applyAlignment="1">
      <alignment vertical="center" wrapText="1"/>
    </xf>
    <xf numFmtId="43" fontId="23" fillId="3" borderId="10" xfId="40" applyFont="1" applyFill="1" applyBorder="1" applyAlignment="1">
      <alignment horizontal="left" vertical="center" wrapText="1"/>
    </xf>
    <xf numFmtId="0" fontId="27" fillId="0" borderId="0" xfId="0" applyFont="1"/>
    <xf numFmtId="0" fontId="27" fillId="0" borderId="0" xfId="0" applyFont="1" applyAlignment="1">
      <alignment vertical="center"/>
    </xf>
    <xf numFmtId="0" fontId="27" fillId="0" borderId="0" xfId="0" applyFont="1" applyAlignment="1">
      <alignment vertical="center" wrapText="1"/>
    </xf>
    <xf numFmtId="0" fontId="0" fillId="0" borderId="0" xfId="0" applyAlignment="1">
      <alignment vertical="center"/>
    </xf>
    <xf numFmtId="172" fontId="27" fillId="0" borderId="0" xfId="0" applyNumberFormat="1" applyFont="1"/>
    <xf numFmtId="172" fontId="27" fillId="0" borderId="0" xfId="40" applyNumberFormat="1" applyFont="1"/>
    <xf numFmtId="0" fontId="18" fillId="2" borderId="38" xfId="0" applyFont="1" applyFill="1" applyBorder="1" applyAlignment="1">
      <alignment horizontal="center" vertical="center" wrapText="1"/>
    </xf>
    <xf numFmtId="0" fontId="22" fillId="0" borderId="2" xfId="5" applyFont="1" applyBorder="1" applyAlignment="1">
      <alignment horizontal="center" vertical="center" wrapText="1"/>
    </xf>
    <xf numFmtId="0" fontId="22" fillId="0" borderId="24" xfId="5" applyFont="1" applyBorder="1" applyAlignment="1">
      <alignment horizontal="center" vertical="center" wrapText="1"/>
    </xf>
    <xf numFmtId="0" fontId="22" fillId="0" borderId="9" xfId="5" applyFont="1" applyFill="1" applyBorder="1" applyAlignment="1">
      <alignment vertical="center"/>
    </xf>
    <xf numFmtId="0" fontId="7" fillId="0" borderId="0" xfId="4" applyAlignment="1">
      <alignment horizontal="center" vertical="center"/>
    </xf>
    <xf numFmtId="0" fontId="21" fillId="0" borderId="0" xfId="42" applyFont="1" applyAlignment="1">
      <alignment horizontal="center" vertical="center"/>
    </xf>
    <xf numFmtId="0" fontId="29" fillId="0" borderId="41" xfId="42" applyFont="1" applyBorder="1" applyAlignment="1">
      <alignment horizontal="center" vertical="center"/>
    </xf>
    <xf numFmtId="0" fontId="21" fillId="0" borderId="42" xfId="42" applyFont="1" applyBorder="1" applyAlignment="1">
      <alignment horizontal="center" vertical="center"/>
    </xf>
    <xf numFmtId="0" fontId="30" fillId="0" borderId="33" xfId="42" applyFont="1" applyBorder="1" applyAlignment="1">
      <alignment horizontal="center" vertical="center"/>
    </xf>
    <xf numFmtId="0" fontId="31" fillId="3" borderId="8" xfId="42" applyFont="1" applyFill="1" applyBorder="1" applyAlignment="1">
      <alignment horizontal="center" vertical="center"/>
    </xf>
    <xf numFmtId="0" fontId="29" fillId="0" borderId="8" xfId="42" applyFont="1" applyBorder="1" applyAlignment="1">
      <alignment horizontal="center" vertical="center"/>
    </xf>
    <xf numFmtId="0" fontId="29" fillId="0" borderId="9" xfId="42" applyFont="1" applyBorder="1" applyAlignment="1">
      <alignment horizontal="left" vertical="center"/>
    </xf>
    <xf numFmtId="10" fontId="29" fillId="0" borderId="10" xfId="42" applyNumberFormat="1" applyFont="1" applyBorder="1" applyAlignment="1">
      <alignment horizontal="center" vertical="center"/>
    </xf>
    <xf numFmtId="0" fontId="29" fillId="0" borderId="15" xfId="42" applyFont="1" applyBorder="1" applyAlignment="1">
      <alignment horizontal="left" vertical="center"/>
    </xf>
    <xf numFmtId="0" fontId="29" fillId="0" borderId="9" xfId="42" applyFont="1" applyBorder="1" applyAlignment="1">
      <alignment horizontal="left" vertical="center" wrapText="1"/>
    </xf>
    <xf numFmtId="9" fontId="7" fillId="0" borderId="0" xfId="4" applyNumberFormat="1" applyAlignment="1">
      <alignment horizontal="center" vertical="center"/>
    </xf>
    <xf numFmtId="0" fontId="29" fillId="0" borderId="43" xfId="42" applyFont="1" applyBorder="1" applyAlignment="1">
      <alignment horizontal="center" vertical="center"/>
    </xf>
    <xf numFmtId="0" fontId="29" fillId="0" borderId="44" xfId="42" applyFont="1" applyBorder="1" applyAlignment="1">
      <alignment horizontal="left" vertical="center" wrapText="1"/>
    </xf>
    <xf numFmtId="10" fontId="29" fillId="0" borderId="45" xfId="42" applyNumberFormat="1" applyFont="1" applyBorder="1" applyAlignment="1">
      <alignment horizontal="center" vertical="center"/>
    </xf>
    <xf numFmtId="0" fontId="7" fillId="5" borderId="0" xfId="4" applyFill="1" applyAlignment="1">
      <alignment horizontal="center" vertical="center"/>
    </xf>
    <xf numFmtId="0" fontId="29" fillId="3" borderId="46" xfId="42" applyFont="1" applyFill="1" applyBorder="1" applyAlignment="1">
      <alignment horizontal="center" vertical="center"/>
    </xf>
    <xf numFmtId="0" fontId="31" fillId="3" borderId="47" xfId="42" applyFont="1" applyFill="1" applyBorder="1" applyAlignment="1">
      <alignment horizontal="center" vertical="center"/>
    </xf>
    <xf numFmtId="10" fontId="31" fillId="3" borderId="18" xfId="42" applyNumberFormat="1" applyFont="1" applyFill="1" applyBorder="1" applyAlignment="1">
      <alignment horizontal="center" vertical="center"/>
    </xf>
    <xf numFmtId="0" fontId="29" fillId="0" borderId="35" xfId="42" applyFont="1" applyBorder="1" applyAlignment="1">
      <alignment horizontal="center" vertical="center"/>
    </xf>
    <xf numFmtId="0" fontId="21" fillId="0" borderId="0" xfId="42" applyFont="1" applyAlignment="1">
      <alignment horizontal="left" vertical="center"/>
    </xf>
    <xf numFmtId="10" fontId="29" fillId="0" borderId="20" xfId="42" applyNumberFormat="1" applyFont="1" applyBorder="1" applyAlignment="1">
      <alignment horizontal="center" vertical="center"/>
    </xf>
    <xf numFmtId="0" fontId="31" fillId="3" borderId="41" xfId="42" applyFont="1" applyFill="1" applyBorder="1" applyAlignment="1">
      <alignment horizontal="center" vertical="center"/>
    </xf>
    <xf numFmtId="0" fontId="29" fillId="0" borderId="44" xfId="42" applyFont="1" applyBorder="1" applyAlignment="1">
      <alignment horizontal="left" vertical="center"/>
    </xf>
    <xf numFmtId="10" fontId="29" fillId="0" borderId="48" xfId="42" applyNumberFormat="1" applyFont="1" applyBorder="1" applyAlignment="1">
      <alignment horizontal="center" vertical="center"/>
    </xf>
    <xf numFmtId="0" fontId="29" fillId="0" borderId="49" xfId="42" applyFont="1" applyBorder="1" applyAlignment="1">
      <alignment horizontal="center" vertical="center"/>
    </xf>
    <xf numFmtId="0" fontId="21" fillId="0" borderId="50" xfId="42" applyFont="1" applyBorder="1" applyAlignment="1">
      <alignment horizontal="left" vertical="center"/>
    </xf>
    <xf numFmtId="10" fontId="29" fillId="0" borderId="51" xfId="42" applyNumberFormat="1" applyFont="1" applyBorder="1" applyAlignment="1">
      <alignment horizontal="center" vertical="center"/>
    </xf>
    <xf numFmtId="0" fontId="31" fillId="0" borderId="44" xfId="42" applyFont="1" applyBorder="1" applyAlignment="1">
      <alignment horizontal="center" vertical="center"/>
    </xf>
    <xf numFmtId="0" fontId="30" fillId="0" borderId="52" xfId="42" applyFont="1" applyBorder="1" applyAlignment="1">
      <alignment horizontal="left" vertical="center"/>
    </xf>
    <xf numFmtId="10" fontId="29" fillId="0" borderId="53" xfId="42" applyNumberFormat="1" applyFont="1" applyBorder="1" applyAlignment="1">
      <alignment horizontal="center" vertical="center"/>
    </xf>
    <xf numFmtId="0" fontId="31" fillId="0" borderId="54" xfId="42" applyFont="1" applyBorder="1" applyAlignment="1">
      <alignment horizontal="center" vertical="center"/>
    </xf>
    <xf numFmtId="0" fontId="30" fillId="0" borderId="55" xfId="42" applyFont="1" applyBorder="1" applyAlignment="1">
      <alignment horizontal="left" vertical="center" wrapText="1"/>
    </xf>
    <xf numFmtId="10" fontId="31" fillId="0" borderId="56" xfId="42" applyNumberFormat="1" applyFont="1" applyBorder="1" applyAlignment="1">
      <alignment horizontal="center" vertical="center"/>
    </xf>
    <xf numFmtId="0" fontId="29" fillId="0" borderId="20" xfId="42" applyFont="1" applyBorder="1" applyAlignment="1">
      <alignment horizontal="center" vertical="center"/>
    </xf>
    <xf numFmtId="0" fontId="21" fillId="0" borderId="20" xfId="42" applyFont="1" applyBorder="1" applyAlignment="1">
      <alignment horizontal="left" vertical="center"/>
    </xf>
    <xf numFmtId="0" fontId="29" fillId="0" borderId="50" xfId="42" applyFont="1" applyBorder="1" applyAlignment="1">
      <alignment horizontal="center" vertical="center"/>
    </xf>
    <xf numFmtId="10" fontId="29" fillId="0" borderId="50" xfId="42" applyNumberFormat="1" applyFont="1" applyBorder="1" applyAlignment="1">
      <alignment horizontal="center" vertical="center"/>
    </xf>
    <xf numFmtId="9" fontId="32" fillId="0" borderId="13" xfId="42" applyNumberFormat="1" applyFont="1" applyBorder="1" applyAlignment="1">
      <alignment horizontal="center" vertical="center"/>
    </xf>
    <xf numFmtId="0" fontId="7" fillId="0" borderId="0" xfId="4" applyAlignment="1">
      <alignment horizontal="left" vertical="center"/>
    </xf>
    <xf numFmtId="0" fontId="29" fillId="0" borderId="11" xfId="42" applyFont="1" applyFill="1" applyBorder="1" applyAlignment="1">
      <alignment horizontal="center" vertical="center"/>
    </xf>
    <xf numFmtId="0" fontId="29" fillId="0" borderId="44" xfId="42" applyFont="1" applyFill="1" applyBorder="1" applyAlignment="1">
      <alignment horizontal="left" vertical="center"/>
    </xf>
    <xf numFmtId="0" fontId="29" fillId="0" borderId="8" xfId="42" applyFont="1" applyFill="1" applyBorder="1" applyAlignment="1">
      <alignment horizontal="center" vertical="center"/>
    </xf>
    <xf numFmtId="10" fontId="29" fillId="0" borderId="10" xfId="41" applyNumberFormat="1" applyFont="1" applyFill="1" applyBorder="1" applyAlignment="1">
      <alignment horizontal="center" vertical="center"/>
    </xf>
    <xf numFmtId="10" fontId="29" fillId="0" borderId="45" xfId="41" applyNumberFormat="1" applyFont="1" applyFill="1" applyBorder="1" applyAlignment="1">
      <alignment horizontal="center" vertical="center"/>
    </xf>
    <xf numFmtId="0" fontId="29" fillId="0" borderId="43" xfId="42" applyFont="1" applyFill="1" applyBorder="1" applyAlignment="1">
      <alignment horizontal="center" vertical="center"/>
    </xf>
    <xf numFmtId="0" fontId="29" fillId="0" borderId="44" xfId="42" applyFont="1" applyFill="1" applyBorder="1" applyAlignment="1">
      <alignment horizontal="left" vertical="center" wrapText="1"/>
    </xf>
    <xf numFmtId="10" fontId="29" fillId="0" borderId="45" xfId="42" applyNumberFormat="1" applyFont="1" applyFill="1" applyBorder="1" applyAlignment="1">
      <alignment horizontal="center" vertical="center"/>
    </xf>
    <xf numFmtId="0" fontId="7" fillId="0" borderId="0" xfId="4" applyAlignment="1">
      <alignment horizontal="left" vertical="center" wrapText="1"/>
    </xf>
    <xf numFmtId="0" fontId="22" fillId="0" borderId="9" xfId="5" applyFont="1" applyFill="1" applyBorder="1" applyAlignment="1">
      <alignment horizontal="center" vertical="center" wrapText="1"/>
    </xf>
    <xf numFmtId="0" fontId="22" fillId="0" borderId="9" xfId="0" applyFont="1" applyFill="1" applyBorder="1" applyAlignment="1">
      <alignment horizontal="justify" vertical="center" wrapText="1"/>
    </xf>
    <xf numFmtId="173" fontId="22" fillId="0" borderId="9" xfId="5" applyNumberFormat="1" applyFont="1" applyBorder="1" applyAlignment="1">
      <alignment horizontal="center" vertical="center" wrapText="1"/>
    </xf>
    <xf numFmtId="173" fontId="22" fillId="0" borderId="57" xfId="5" applyNumberFormat="1" applyFont="1" applyBorder="1" applyAlignment="1">
      <alignment horizontal="center" vertical="center" wrapText="1"/>
    </xf>
    <xf numFmtId="168" fontId="23" fillId="6" borderId="16" xfId="7" applyNumberFormat="1" applyFont="1" applyFill="1" applyBorder="1" applyAlignment="1">
      <alignment vertical="center" wrapText="1"/>
    </xf>
    <xf numFmtId="0" fontId="22" fillId="0" borderId="1" xfId="5" applyFont="1" applyFill="1" applyBorder="1" applyAlignment="1">
      <alignment horizontal="center" vertical="center" wrapText="1"/>
    </xf>
    <xf numFmtId="0" fontId="22" fillId="0" borderId="11" xfId="5" applyFont="1" applyFill="1" applyBorder="1" applyAlignment="1">
      <alignment horizontal="center" vertical="center" wrapText="1"/>
    </xf>
    <xf numFmtId="0" fontId="22" fillId="0" borderId="2" xfId="5" applyFont="1" applyBorder="1" applyAlignment="1">
      <alignment horizontal="center" vertical="center" wrapText="1"/>
    </xf>
    <xf numFmtId="0" fontId="22" fillId="0" borderId="24" xfId="5" applyFont="1" applyBorder="1" applyAlignment="1">
      <alignment horizontal="center" vertical="center" wrapText="1"/>
    </xf>
    <xf numFmtId="0" fontId="22" fillId="0" borderId="4" xfId="5" applyFont="1" applyBorder="1" applyAlignment="1">
      <alignment horizontal="center" vertical="center" wrapText="1"/>
    </xf>
    <xf numFmtId="0" fontId="25" fillId="4" borderId="5" xfId="5" applyFont="1" applyFill="1" applyBorder="1" applyAlignment="1">
      <alignment horizontal="center" vertical="center" wrapText="1"/>
    </xf>
    <xf numFmtId="0" fontId="25" fillId="4" borderId="6" xfId="5" applyFont="1" applyFill="1" applyBorder="1" applyAlignment="1">
      <alignment horizontal="center" vertical="center" wrapText="1"/>
    </xf>
    <xf numFmtId="0" fontId="25" fillId="4" borderId="7" xfId="5" applyFont="1" applyFill="1" applyBorder="1" applyAlignment="1">
      <alignment horizontal="center" vertical="center" wrapText="1"/>
    </xf>
    <xf numFmtId="0" fontId="23" fillId="3" borderId="12" xfId="5" applyFont="1" applyFill="1" applyBorder="1" applyAlignment="1">
      <alignment horizontal="right" vertical="center" wrapText="1"/>
    </xf>
    <xf numFmtId="0" fontId="23" fillId="3" borderId="14" xfId="5" applyFont="1" applyFill="1" applyBorder="1" applyAlignment="1">
      <alignment horizontal="right" vertical="center" wrapText="1"/>
    </xf>
    <xf numFmtId="0" fontId="23" fillId="3" borderId="13" xfId="5" applyFont="1" applyFill="1" applyBorder="1" applyAlignment="1">
      <alignment horizontal="right"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38"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23" fillId="2" borderId="19" xfId="5" applyFont="1" applyFill="1" applyBorder="1" applyAlignment="1">
      <alignment horizontal="center" vertical="center" wrapText="1"/>
    </xf>
    <xf numFmtId="0" fontId="23" fillId="2" borderId="20" xfId="5" applyFont="1" applyFill="1" applyBorder="1" applyAlignment="1">
      <alignment horizontal="center" vertical="center" wrapText="1"/>
    </xf>
    <xf numFmtId="0" fontId="23" fillId="2" borderId="21" xfId="5" applyFont="1" applyFill="1" applyBorder="1" applyAlignment="1">
      <alignment horizontal="center" vertical="center" wrapText="1"/>
    </xf>
    <xf numFmtId="0" fontId="20" fillId="0" borderId="22" xfId="6" applyFont="1" applyBorder="1" applyAlignment="1">
      <alignment horizontal="justify" vertical="center" wrapText="1"/>
    </xf>
    <xf numFmtId="0" fontId="20" fillId="0" borderId="0" xfId="6" applyFont="1" applyAlignment="1">
      <alignment horizontal="justify" vertical="center" wrapText="1"/>
    </xf>
    <xf numFmtId="0" fontId="20" fillId="0" borderId="23" xfId="6" applyFont="1" applyBorder="1" applyAlignment="1">
      <alignment horizontal="justify" vertical="center" wrapText="1"/>
    </xf>
    <xf numFmtId="0" fontId="21" fillId="0" borderId="34" xfId="14" applyFont="1" applyBorder="1" applyAlignment="1">
      <alignment horizontal="left" vertical="top"/>
    </xf>
    <xf numFmtId="0" fontId="21" fillId="0" borderId="32" xfId="14" applyFont="1" applyBorder="1" applyAlignment="1">
      <alignment horizontal="left" vertical="top"/>
    </xf>
    <xf numFmtId="0" fontId="23" fillId="3" borderId="5" xfId="5" applyFont="1" applyFill="1" applyBorder="1" applyAlignment="1">
      <alignment horizontal="right" vertical="center" wrapText="1"/>
    </xf>
    <xf numFmtId="0" fontId="23" fillId="3" borderId="6" xfId="5" applyFont="1" applyFill="1" applyBorder="1" applyAlignment="1">
      <alignment horizontal="right" vertical="center" wrapText="1"/>
    </xf>
    <xf numFmtId="0" fontId="23" fillId="3" borderId="36" xfId="5" applyFont="1" applyFill="1" applyBorder="1" applyAlignment="1">
      <alignment horizontal="right" vertical="center" wrapText="1"/>
    </xf>
    <xf numFmtId="168" fontId="23" fillId="6" borderId="12" xfId="7" applyNumberFormat="1" applyFont="1" applyFill="1" applyBorder="1" applyAlignment="1">
      <alignment horizontal="center" vertical="center" wrapText="1"/>
    </xf>
    <xf numFmtId="168" fontId="23" fillId="6" borderId="14" xfId="7" applyNumberFormat="1" applyFont="1" applyFill="1" applyBorder="1" applyAlignment="1">
      <alignment horizontal="center" vertical="center" wrapText="1"/>
    </xf>
    <xf numFmtId="168" fontId="23" fillId="6" borderId="58" xfId="7" applyNumberFormat="1" applyFont="1" applyFill="1" applyBorder="1" applyAlignment="1">
      <alignment horizontal="center" vertical="center" wrapText="1"/>
    </xf>
    <xf numFmtId="168" fontId="23" fillId="6" borderId="52" xfId="7" applyNumberFormat="1" applyFont="1" applyFill="1" applyBorder="1" applyAlignment="1">
      <alignment horizontal="center" vertical="center" wrapText="1"/>
    </xf>
    <xf numFmtId="0" fontId="9" fillId="2" borderId="35" xfId="5"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2" borderId="23" xfId="5" applyFont="1" applyFill="1" applyBorder="1" applyAlignment="1">
      <alignment horizontal="center" vertical="center" wrapText="1"/>
    </xf>
    <xf numFmtId="0" fontId="23" fillId="3" borderId="28" xfId="5" applyFont="1" applyFill="1" applyBorder="1" applyAlignment="1">
      <alignment horizontal="right" vertical="center" wrapText="1"/>
    </xf>
    <xf numFmtId="0" fontId="23" fillId="3" borderId="29" xfId="5" applyFont="1" applyFill="1" applyBorder="1" applyAlignment="1">
      <alignment horizontal="right" vertical="center" wrapText="1"/>
    </xf>
    <xf numFmtId="0" fontId="23" fillId="3" borderId="30" xfId="5" applyFont="1" applyFill="1" applyBorder="1" applyAlignment="1">
      <alignment horizontal="right" vertical="center" wrapText="1"/>
    </xf>
    <xf numFmtId="0" fontId="22" fillId="0" borderId="31" xfId="5" applyFont="1" applyFill="1" applyBorder="1" applyAlignment="1">
      <alignment horizontal="center" vertical="center" wrapText="1"/>
    </xf>
    <xf numFmtId="0" fontId="22" fillId="0" borderId="0" xfId="5" applyFont="1" applyBorder="1" applyAlignment="1">
      <alignment horizontal="center" vertical="center" wrapText="1"/>
    </xf>
    <xf numFmtId="0" fontId="22" fillId="0" borderId="32" xfId="5" applyFont="1" applyBorder="1" applyAlignment="1">
      <alignment horizontal="center" vertical="center" wrapText="1"/>
    </xf>
    <xf numFmtId="166" fontId="22" fillId="0" borderId="24" xfId="5" applyNumberFormat="1" applyFont="1" applyBorder="1" applyAlignment="1">
      <alignment horizontal="center" vertical="center" wrapText="1"/>
    </xf>
    <xf numFmtId="166" fontId="22" fillId="0" borderId="25" xfId="5" applyNumberFormat="1" applyFont="1" applyBorder="1" applyAlignment="1">
      <alignment horizontal="center" vertical="center" wrapText="1"/>
    </xf>
    <xf numFmtId="0" fontId="32" fillId="0" borderId="15" xfId="42" applyFont="1" applyBorder="1" applyAlignment="1">
      <alignment horizontal="center" vertical="center"/>
    </xf>
    <xf numFmtId="0" fontId="33" fillId="0" borderId="14" xfId="42" applyFont="1" applyBorder="1" applyAlignment="1">
      <alignment horizontal="center" vertical="center" wrapText="1"/>
    </xf>
    <xf numFmtId="0" fontId="28" fillId="0" borderId="35" xfId="42" applyFont="1" applyBorder="1" applyAlignment="1">
      <alignment horizontal="center" vertical="center"/>
    </xf>
    <xf numFmtId="0" fontId="28" fillId="0" borderId="0" xfId="42" applyFont="1" applyAlignment="1">
      <alignment horizontal="center" vertical="center"/>
    </xf>
    <xf numFmtId="0" fontId="21" fillId="0" borderId="35" xfId="42" applyFont="1" applyBorder="1" applyAlignment="1">
      <alignment horizontal="center" vertical="center"/>
    </xf>
    <xf numFmtId="0" fontId="26" fillId="0" borderId="0" xfId="42" applyFont="1" applyAlignment="1">
      <alignment horizontal="center" vertical="center" wrapText="1"/>
    </xf>
    <xf numFmtId="0" fontId="30" fillId="3" borderId="9" xfId="42" applyFont="1" applyFill="1" applyBorder="1" applyAlignment="1">
      <alignment horizontal="left" vertical="center"/>
    </xf>
    <xf numFmtId="0" fontId="26" fillId="3" borderId="10" xfId="42" applyFont="1" applyFill="1" applyBorder="1" applyAlignment="1">
      <alignment horizontal="left" vertical="center" wrapText="1"/>
    </xf>
    <xf numFmtId="0" fontId="30" fillId="3" borderId="42" xfId="42" applyFont="1" applyFill="1" applyBorder="1" applyAlignment="1">
      <alignment horizontal="left" vertical="center"/>
    </xf>
    <xf numFmtId="0" fontId="26" fillId="3" borderId="7" xfId="42" applyFont="1" applyFill="1" applyBorder="1" applyAlignment="1">
      <alignment horizontal="left" vertical="center" wrapText="1"/>
    </xf>
    <xf numFmtId="0" fontId="30" fillId="3" borderId="42" xfId="42" applyFont="1" applyFill="1" applyBorder="1" applyAlignment="1">
      <alignment horizontal="center" vertical="center"/>
    </xf>
    <xf numFmtId="0" fontId="26" fillId="3" borderId="7" xfId="42" applyFont="1" applyFill="1" applyBorder="1" applyAlignment="1">
      <alignment horizontal="center" vertical="center" wrapText="1"/>
    </xf>
  </cellXfs>
  <cellStyles count="43">
    <cellStyle name="Millares" xfId="40" builtinId="3"/>
    <cellStyle name="Millares [0] 2" xfId="32" xr:uid="{00000000-0005-0000-0000-000001000000}"/>
    <cellStyle name="Millares 2" xfId="29" xr:uid="{00000000-0005-0000-0000-000002000000}"/>
    <cellStyle name="Millares 2 2" xfId="23" xr:uid="{00000000-0005-0000-0000-000003000000}"/>
    <cellStyle name="Millares 2 2 2" xfId="7" xr:uid="{00000000-0005-0000-0000-000004000000}"/>
    <cellStyle name="Millares 2 2 3" xfId="36" xr:uid="{00000000-0005-0000-0000-000005000000}"/>
    <cellStyle name="Millares 3" xfId="39" xr:uid="{00000000-0005-0000-0000-000006000000}"/>
    <cellStyle name="Millares 66" xfId="21" xr:uid="{00000000-0005-0000-0000-000007000000}"/>
    <cellStyle name="Millares 66 2" xfId="26" xr:uid="{00000000-0005-0000-0000-000008000000}"/>
    <cellStyle name="Millares 8 4" xfId="19" xr:uid="{00000000-0005-0000-0000-000009000000}"/>
    <cellStyle name="Millares 9 2" xfId="30" xr:uid="{00000000-0005-0000-0000-00000A000000}"/>
    <cellStyle name="Moneda [0] 2" xfId="10" xr:uid="{00000000-0005-0000-0000-00000B000000}"/>
    <cellStyle name="Moneda [0] 3" xfId="28" xr:uid="{00000000-0005-0000-0000-00000C000000}"/>
    <cellStyle name="Moneda 10" xfId="13" xr:uid="{00000000-0005-0000-0000-00000D000000}"/>
    <cellStyle name="Moneda 17" xfId="18" xr:uid="{00000000-0005-0000-0000-00000E000000}"/>
    <cellStyle name="Moneda 2" xfId="11" xr:uid="{00000000-0005-0000-0000-00000F000000}"/>
    <cellStyle name="Moneda 3" xfId="38" xr:uid="{00000000-0005-0000-0000-000010000000}"/>
    <cellStyle name="Moneda 3 11" xfId="9" xr:uid="{00000000-0005-0000-0000-000011000000}"/>
    <cellStyle name="Moneda 3 4 2" xfId="12" xr:uid="{00000000-0005-0000-0000-000012000000}"/>
    <cellStyle name="Normal" xfId="0" builtinId="0"/>
    <cellStyle name="Normal 10" xfId="1" xr:uid="{00000000-0005-0000-0000-000014000000}"/>
    <cellStyle name="Normal 10 2" xfId="2" xr:uid="{00000000-0005-0000-0000-000015000000}"/>
    <cellStyle name="Normal 12 2" xfId="6" xr:uid="{00000000-0005-0000-0000-000016000000}"/>
    <cellStyle name="Normal 12 2 2" xfId="15" xr:uid="{00000000-0005-0000-0000-000017000000}"/>
    <cellStyle name="Normal 15" xfId="17" xr:uid="{00000000-0005-0000-0000-000018000000}"/>
    <cellStyle name="Normal 16" xfId="16" xr:uid="{00000000-0005-0000-0000-000019000000}"/>
    <cellStyle name="Normal 17" xfId="22" xr:uid="{00000000-0005-0000-0000-00001A000000}"/>
    <cellStyle name="Normal 17 2" xfId="27" xr:uid="{00000000-0005-0000-0000-00001B000000}"/>
    <cellStyle name="Normal 2" xfId="37" xr:uid="{00000000-0005-0000-0000-00001C000000}"/>
    <cellStyle name="Normal 2 10" xfId="25" xr:uid="{00000000-0005-0000-0000-00001D000000}"/>
    <cellStyle name="Normal 2 2" xfId="31" xr:uid="{00000000-0005-0000-0000-00001E000000}"/>
    <cellStyle name="Normal 3 10" xfId="4" xr:uid="{00000000-0005-0000-0000-00001F000000}"/>
    <cellStyle name="Normal 3 11" xfId="3" xr:uid="{00000000-0005-0000-0000-000020000000}"/>
    <cellStyle name="Normal 3 11 2" xfId="5" xr:uid="{00000000-0005-0000-0000-000021000000}"/>
    <cellStyle name="Normal 3 11 3" xfId="24" xr:uid="{00000000-0005-0000-0000-000022000000}"/>
    <cellStyle name="Normal 3 2 17" xfId="20" xr:uid="{00000000-0005-0000-0000-000023000000}"/>
    <cellStyle name="Normal 5" xfId="35" xr:uid="{00000000-0005-0000-0000-000024000000}"/>
    <cellStyle name="Normal 8 2" xfId="42" xr:uid="{3CA4E8A0-F7D7-4FFF-A4B9-202B5468C576}"/>
    <cellStyle name="Normal 9 2" xfId="34" xr:uid="{00000000-0005-0000-0000-000025000000}"/>
    <cellStyle name="Normal_ESTABLECIMIENTO Y MANTENIMIENTO" xfId="14" xr:uid="{00000000-0005-0000-0000-000026000000}"/>
    <cellStyle name="Porcentaje" xfId="41" builtinId="5"/>
    <cellStyle name="Porcentaje 4" xfId="8" xr:uid="{00000000-0005-0000-0000-000027000000}"/>
    <cellStyle name="Porcentual 2 10" xfId="33"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07" Type="http://schemas.openxmlformats.org/officeDocument/2006/relationships/customXml" Target="../customXml/item1.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102" Type="http://schemas.openxmlformats.org/officeDocument/2006/relationships/externalLink" Target="externalLinks/externalLink98.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sharedStrings" Target="sharedString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103" Type="http://schemas.openxmlformats.org/officeDocument/2006/relationships/theme" Target="theme/theme1.xml"/><Relationship Id="rId108" Type="http://schemas.openxmlformats.org/officeDocument/2006/relationships/customXml" Target="../customXml/item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6" Type="http://schemas.openxmlformats.org/officeDocument/2006/relationships/calcChain" Target="calcChain.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customXml" Target="../customXml/item3.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styles" Target="styles.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SMINGE~1/AppData/Local/Temp/Rar$DI48.776/Users/oegomez/AppData/Local/Microsoft/Windows/Temporary%20Internet%20Files/Content.Outlook/SCY6KILA/presupuesto%20M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V-01\K\a%20%20aaInformaci&#243;n%20GRUPO%204\A%20MInformes%20Mensuales\Informe%20de%20estado%20vial%20ene\aCCIDENTES%20DE%201995%20-%2019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ENE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ceficiente-my.sharepoint.com/personal/carlos_castrillon_colombiacompra_gov_co/Documents/Documentos/D.%20CONSULTOR&#205;A%20VERSI&#211;N%20DEFINITIVA/Versi&#243;n%20Word/V&#237;nculoExternoRecuperado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DB09E0A\a%20%20aaInformaci&#243;n%20GRUPO"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CB15EB\aCCIDENTES%20DE%201995%20-%2019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a%20%20aaInformaci&#243;n%20GRUPO%204\A%20MInformes%20Mensuales\Informe%20de%20estado%20vial%20ene\aCCIDENTES%20DE%201995%20-%2019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p-72\c\SARDINATA\Contrato%20Sardinata\SNT-Planta\Despachos\Materiales%20v&#237;a%20y%20planta\Acarreos%2001-31-Jul-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mapale/ZXPREPLIEGOS%20PUENTE%20ARMADA/PRESUP/ZPREPLIEGOS%20PUENTE%20ARMADA/OBRAS%20PUENTE%20ARMAD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invmeta\INFORMES\infabr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citaciones1\c\Documents%20and%20Settings\Latinco%20S.A\Mis%20documentos\ARCHIVOS%20OSCAR\invias\corredores%20viales\PARTICIPAMOS\PRIMERA%20RONDA\analisis%20de%20precios%20unitarios%20-%20PLANTILL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ANTENIMIENTO%20RUTA%201001_MARZO%20DE%202008/Documents%20and%20Settings/PEDRO%20GARCIA%20REALPE/Mis%20documentos/AMV_G1_2006_TUMACO/Actas%20AMV_G1_Tumaco/a%20%20aaInformaci&#243;n"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idor\vmn%20eyd%20nuqui%20animas\Users\LEONARDO\Documents\ERICK\William\revision%20informe\REVISION\Cantiades_Zonas_Inestables_Jul_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VICON\DATOS\LICITAR\IDU\UNIT_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ucho\transfer%20lucho\Mis%20documentos\ANDES3\mayo%204-01\Mis%20documentos\AiuApoSaraBrut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ucho\transfer%20lucho\Mis%20documentos\AiuApoSaraBrut2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Users\dchaves\Desktop\NARI&#209;O\CONECTIVIDAD\EL%20EMPATE%20-%20LA%20UNION%20PR%2060+240%20al%20PR%2066+090\OBRA\BASE\PRESUPUESTO%20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FREDY%20MENDEZ\Desktop\DOCUME~1\XP\CONFIG~1\Temp\Mis%20documentos\Contratos%20Vigentes\CTO-102-2002%20Castores%20Ingenieros%20Contratistas%20Ltda\CTO-102-2002%20Actas%20de%20Obra"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d.docs.live.net/a%20%20aaInformaci&#243;n%20GRUPO%204/A%20MInformes%20Mensuales/Informe%20de%20estado%20vial%20ene/aCCIDENTES%20DE%201995%20-%20199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icitaciones1\c\Trabajos%20La%20Espanola%20-%20Calarca\Grupo%20Arturo\Arturo%20A.%20Gonzalez%20R.%20Espanola%20-%20Calarca\BARBOSA\ACTASBA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PLANTA%20RIOBAMBA\RIO-Equipos\Reporte%20Equipos%20CP-73\Reporte%20Equipos%20Mayo-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LICITAR\SONIA\CONTRATO\IDU-246-PARCHEO%20KENNED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Mis%20documentos\INF.BIMENSUAL\INFORME%20BIMENSUAL%20JUL-AGO-20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scritorio\amv%202011\EST.V&#205;A%20CRITERIO%20TECNIC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SARDINATA\Contrato%20Sardinata\SNT-Planta\Despachos\Materiales%20v&#237;a%20y%20planta\Acarreos%2001-31-Jul-0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ENER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arino\C\AMV-3005-2005\ADMON%20GRUPO%203%202004%20-2005\PRESUPUESTOS\Analisis%20de%20Precios%20Unitarios%20ASTRI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ster\luis%20carlos\Documents%20and%20Settings\Administrador\Mis%20documentos\Gabriel%202003\GABRIEL%202002\PROYECTOS\PROYECTOS%20EN%20CURSO\ESTADIO%20MUNICIPAL%20DE%20YOPAL\PRESUPUESTO%20ESTADIO%201.2%20primera%20etap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mapale/PAVICOL/MSOFFICE/LICITAR/analisis%20del%20AIU/AIU.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UNITARIO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d.docs.live.net/Documents%20and%20Settings/enieto/Configuraci&#243;n%20local/Archivos%20temporales%20de%20Internet/OLK1/PO%20-%20CARLOS%20LLERA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mapale/Aquitania/Cofinanciacion/FICHAS%20Y%20FORMATOS/UNITARIOS%20GENERALE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mapale/Users/mac/Documents/amv/presupuestos%20para%20atenci&#243;n%20de%20emergencias%20por%20ola%20invernal%202010%20y%202011/PRESUPUESTOS%20EMERGENCIAS%20OFICIAL%20BARBOSA%20CISNEROS%20PTO%20BERRIO%20JULIO%2027%20201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WINDOWS\TEMP\Alcantarillado%20PAVCO-RAS%202000%20(08-11-0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ocuments%20and%20Settings\maximiliano\Mis%20documentos\TOPOGRAFIA%20LATINCO\Preactas\Preacta%2007%20-%20Julio%202005\PROG-9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scritorio\amv%202011\AMV%202011\PHRE\09%20INF_TRIMESTRAL%20_FINAL%20-%202011\INFORME%209_AMV_MAR-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MSUNG_PC\Users\Users\HP\Desktop\invmeta\INFORMES\infabr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DICIEMBR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ENER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0992774a\PRECIOS\DOCUME~1\e0939709\CONFIG~1\Temp\precios20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critorio\amv%202011\copia%20de%20seguridad%20pc1_invias\CONSORCIO%20PHRE\PRESUPUESTOS\V&#205;A%209003\Presupuesto%20para%20Ampliaci&#243;n%20de%20Puentes%20Angostos\Presupuestos%20Ampliaci&#243;n%20de%20Puentes%20%20(9003)%20Sept.%20de%2020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scritorio\amv%202011\Documents%20and%20Settings\Equipo_2\Escritorio\Necesidades%20de%20las%20V&#237;as%202010\Definitivos\Necesidades%20%20Lorica%20-%20Cove&#241;as%20(9004)%20Marzo%20201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DICIEMBRE.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Users\Adolfo\Documents\SANTO%20DOMINGO\MARZO\Mis%20documentos\ACTA%20No%2040\ACTA%20No36\CONSORCIO%20acta%20No35\Mis%20documentos\WINDOWS\TEMP\RELACI~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DICIEMBR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cceficiente-my.sharepoint.com/INTERVENTORIA%20PUENTE%20TETUAN/ACTAS/ACATAS%20CONTRATISTA%20OBRA/ACTA%205/Documents%20and%20Settings/Administrator/My%20Documents/ZAR07/Apu051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royectos\CEI\Tunja-Barbosa\HORIZONTAL%20Barbosa.xlsm"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Jaime%20Rojas\Mis%20documentos\Contrato\Interv\JunBarba\a%20%20aaInformaci&#243;n%20GRUPO%204\A%20MInformes%20M"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MOTONIVELADORA%20LIQUIDACION%203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MS\Mis%20documentos\Licitaciones%202002\Lic.Duitama-La%20Palmera\BASEDuitama-La%20Palmera.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Documents%20and%20Settings\Usuario%20de%20Windows\Mis%20documentos\Licitaciones\Inalv&#237;as\Taraz&#225;-Caucasia\WINDOWS\TEMP\RELACI~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Documents%20and%20Settings\Usuario%20de%20Windows\Mis%20documentos\Licitaciones\Inalv&#237;as\Taraz&#225;-Caucasia\WINDOWS\TEMP\RELACI~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Ingevias%20S.A\Contrato%200526%20de%202012%20MHC\Precios%20No%20Previstos%20MHC\Viaducto%20K45\PROPUESTA%20CARARE%20PR45+200%20ULTIMO\3.PRESUPUESTO%20CARARE%20CAMBIO%20DE%20DISE&#209;O-INGENIERIA%20DE%20VIAS.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ADM%20VIAL%2003%20-%20CORDOBA\ESTADO%20DE%20RED\2103mar%2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mapale/PROY/AMV%20CUN/PRESUPUESTOS/HONDA-VILLETA/2010/PR54%20AL%2056/S%20CRITICOS%205008%20HONDA%20-%20VILLETA%20PR54%20AL%205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20BVM%20038.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CARROTANQUE%20AL%20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72\c\DOCUME~1\XP\CONFIG~1\Temp\Mis%20documentos\Contratos%20Vigentes\CTO-102-2002%20Castores%20Ingenieros%20Contratistas%20Ltda\CTO-102-2002%20Actas%20de%20Obra%20y%20modif%20cantidade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ACO\Doc.%20ASPIRE\ADMONVIAL%20H-V-05\PRESUPUESTOS\sector%2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LICITACIONES\Mis%20documentos\san%20andres\EJECUCION\CONTRATO%20670%20DE%202010%20Numeral%207.2\Copia%20de%20M1%20-%20PO%20Y%20APU%20SAN%20ANDRE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Documents%20and%20Settings\maximiliano\Mis%20documentos\TOPOGRAFIA%20LATINCO\Preactas\Preacta%2007%20-%20Julio%202005\PROG-9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MV-01\Users\mac\Documents\AMV%20cto%203414%20de%202013\INFORMES%20TRIMESTRALES\jul%20-%20sep%202014\Estructura%20APU%202013%20ANTIOQUIA%20%20JULIO%20-%20SEPTIEMBRE%20201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a%20%20aaInformaci&#243;n%20GRUPO%204\A%20MInformes%20Mensuales\Informe%20de%20estado%20vial%20ene\aCCIDENTES%20DE%201995%20-%201996.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mapale/temp/OBRA%206205/APU%20Y%20PRESUPUESTO%202012-2014%20BARBOSA%20-%20CISNEROS%20Fin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MV-01\H\AMV-02-BOL\EST.V&#205;A%20CRIT.TECNICO%20AMB-BOL-02\DICIEMBRE-2008\EST.V&#205;A%20CRITERIO%20TECNICO%2090BLB.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MV-01\H\EST.V&#205;A%20CRITERIO%20TECNICO.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Ruben%20Dario\Mis%20documentos\LIQUIDACIONES%2001%20MAYO\PTA-Registro%20General%20Despacho%20Combustible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ENER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V-01\H\descoles\Descole%20canal%20en%20concreto%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DICIEMBRE.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mapale/Users/JorgeF/Documents/amv%20grupo%203%20boyaca%202009/PRECIOS%20UNITARIOS/corregidos/2011/LICITACIONES%20AGOSTO%202011/apus%20boyaca%20VIA%20chiquinquira%20-%20TUNJA.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992774a\PRECIOS\Constancita\HOJA%20DIARIA\HD%202003\Hoja%20Diaria%20Nueva.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CHOCO\APU%20ADVIAL.%20G-2%20201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LATO%20PALERMO.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APU%20CON%20PARTICULARES%20OPA.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Principal\cund%20grupo%201\INFORMES%20TRIMESTRAL\INFORME%20FINAL\DIC-05-FEB-0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lizarralde\pliegos\Mauricio\LICITACIONES\Licitaciones-2001\Villavicencio-Barranca\Base-Cumaral-Barranca.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PEDRO%20GARCIA%20REALPE\Mis%20documentos\AMV_G1_2006_TUMACO\Actas%20AMV_G1_Tumaco\a%20%20aaInformaci&#243;n"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PEDRO%20GARCIA%20REALPE/Mis%20documentos/AMV_G1_2006_TUMACO/Actas%20AMV_G1_Tumaco/a%20%20aaInformaci&#243;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UCA1\Cto.1960-16\TRIMESTRAL%20Octubre%20-%20Diciembre%202017%20AMV4%20CAUCA-CAJAS.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0992774a\PRECIOS\MERYVENT\ZZZ.MERCA.GQ\MERCADEO\POLITICA%20DE%20PRECIOS\PRECIOS%20MARZO%202003\precios200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icitaciones1\c\proyectos%202004\invias\corredores%20viales\PARTICIPAMOS\SEGUNDA%20RONDA\PRESUPUESTO%20CORREDOR%208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scritorio\amv%202011\INFORMES%20ESPECIFICOS\ANALISIS%20DE%20APU\APU%202012\AMV%20GRUPO2-05\presupuestos\ajuste%20presupuestos\$%20PR20%20al%20PR2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mapale/Aquitania/Mis%20documentos/MIKO%20EN%20EJECUCION/NUNCHIA/Cofinanciacion/FICHAS%20Y%20FORMATOS/UNITARIOS%20GENERA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14%20CERREJON\temp\091029%20CiclosCERREJO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Preobra\ModeloPresupuesto.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mrojast\A%20Max\APU\APU%202011\APU%20CON%20PARTICULARES%20OPA.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Jaime%20Rojas/Mis%20documentos/Contrato/Interv/JunBarba/a%20%20aaInformaci&#243;n%20GRUPO%204/A%20MInformes%20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 val="CABG"/>
      <sheetName val="COSTOS UNITARIOS"/>
      <sheetName val="CA-2909"/>
      <sheetName val="TRAYECTO 1"/>
      <sheetName val=""/>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PROY_ORIGINAL2"/>
      <sheetName val="PU_(2)1"/>
      <sheetName val="PROY_ORIGINAL1"/>
      <sheetName val="PU_(2)"/>
      <sheetName val="PROY_ORIGINAL3"/>
      <sheetName val="PU_(2)2"/>
      <sheetName val="PROY_ORIGINAL5"/>
      <sheetName val="PU_(2)4"/>
      <sheetName val="PROY_ORIGINAL4"/>
      <sheetName val="PU_(2)3"/>
      <sheetName val="Seguim-16"/>
      <sheetName val="Vario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proveedores"/>
      <sheetName val="APU´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Información"/>
      <sheetName val="PROY_ORIGINAL6"/>
      <sheetName val="PU_(2)5"/>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COSTOS_UNITARIOS"/>
      <sheetName val="TRAYECTO_1"/>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VALOR_ENSAYOS"/>
      <sheetName val="ó&gt;j0$#j_$#LÓu"/>
      <sheetName val="resumen_preacta"/>
      <sheetName val="Resalto_en_asfalto"/>
      <sheetName val="Mat_fresado_para_ampliacion"/>
      <sheetName val="Tuberia_filtro_D=6&quot;"/>
      <sheetName val="Realce_de_bordillo"/>
      <sheetName val="Remocion_tuberia_d=24&quot;"/>
      <sheetName val="GRAVA_ATRAQUES_DE_ALCANTARILLA"/>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ACTIVIDADES"/>
      <sheetName val="TORTA EST"/>
      <sheetName val="BD"/>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Tramo 2"/>
      <sheetName val="Accidentalidad"/>
      <sheetName val="Causa Posible"/>
      <sheetName val="Base de Datos"/>
      <sheetName val="Elementos Involucrados"/>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TARIFAS MATERIALES"/>
      <sheetName val="TARIFAS EQUIPOS "/>
      <sheetName val="TARIFA SALARIOS"/>
      <sheetName val="PRES"/>
      <sheetName val="SNP7 Anclajes pasivos6j_x0000_"/>
      <sheetName val="ó&gt;_x005f_x0000__x005f_x0001__x005f_x0000__x005f_x0000__"/>
      <sheetName val="CRA.MODI"/>
      <sheetName val="MYE OBRA"/>
      <sheetName val="LISTADO_APU"/>
      <sheetName val="Operation"/>
      <sheetName val="Inputs"/>
      <sheetName val="Concesionaria_-_Administrativo1"/>
      <sheetName val="Concesionaria_-_Sistemas1"/>
      <sheetName val="Control"/>
      <sheetName val="Construction"/>
      <sheetName val="MDC-1 COLOCACION "/>
      <sheetName val="D-20 COLOCACION "/>
      <sheetName val="TRANSPORTE MEZCLA ASFALTICA"/>
      <sheetName val="Fresado"/>
      <sheetName val="EXT microagomerado"/>
      <sheetName val="Hoja5"/>
      <sheetName val="Hoja3"/>
      <sheetName val="Hoja2"/>
      <sheetName val="Transportes"/>
      <sheetName val="Indicadores Y Listas"/>
      <sheetName val="Grafico Avance"/>
      <sheetName val="ó&gt;?_x0001_???j0$?#???j.$?#???L_x0012_Óu????"/>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sheetData sheetId="213"/>
      <sheetData sheetId="214"/>
      <sheetData sheetId="215"/>
      <sheetData sheetId="216"/>
      <sheetData sheetId="217" refreshError="1"/>
      <sheetData sheetId="218" refreshError="1"/>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refreshError="1"/>
      <sheetData sheetId="593" refreshError="1"/>
      <sheetData sheetId="594" refreshError="1"/>
      <sheetData sheetId="595" refreshError="1"/>
      <sheetData sheetId="596" refreshError="1"/>
      <sheetData sheetId="597" refreshError="1"/>
      <sheetData sheetId="598" refreshError="1"/>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sheetData sheetId="755" refreshError="1"/>
      <sheetData sheetId="756" refreshError="1"/>
      <sheetData sheetId="757" refreshError="1"/>
      <sheetData sheetId="758" refreshError="1"/>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refreshError="1"/>
      <sheetData sheetId="876" refreshError="1"/>
      <sheetData sheetId="877" refreshError="1"/>
      <sheetData sheetId="878" refreshError="1"/>
      <sheetData sheetId="879" refreshError="1"/>
      <sheetData sheetId="880" refreshError="1"/>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sheetData sheetId="1036"/>
      <sheetData sheetId="1037"/>
      <sheetData sheetId="1038" refreshError="1"/>
      <sheetData sheetId="1039"/>
      <sheetData sheetId="1040"/>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1"/>
      <sheetName val="PPTO OFICIAL"/>
      <sheetName val="201.7"/>
      <sheetName val="450.9P"/>
      <sheetName val="465.1"/>
      <sheetName val="600.1"/>
      <sheetName val="600.2"/>
      <sheetName val="610.1"/>
      <sheetName val="630.4"/>
      <sheetName val="630.6"/>
      <sheetName val="630.7"/>
      <sheetName val="632.1P"/>
      <sheetName val="640.1"/>
      <sheetName val="642.2P"/>
      <sheetName val="650.1P"/>
      <sheetName val="650.4P"/>
      <sheetName val="671.1"/>
      <sheetName val="674.1P"/>
      <sheetName val="681.1"/>
      <sheetName val="710.1.1"/>
      <sheetName val="720.1P"/>
      <sheetName val="730.1"/>
      <sheetName val="730.2"/>
      <sheetName val="Cant-Puentes"/>
      <sheetName val="Equipo"/>
      <sheetName val="Materiales"/>
      <sheetName val="Otros"/>
      <sheetName val="Informe de compatibilid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Informacion"/>
      <sheetName val="#¡REF"/>
      <sheetName val="INDICMICROEMP"/>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Datos"/>
      <sheetName val="ACCIDENTALIDAD"/>
      <sheetName val="ACC.EJECUTIVO"/>
      <sheetName val="ACC.EJECUTIVO-OCT-02"/>
      <sheetName val="EJEC-AGO-2002"/>
      <sheetName val="TABLA"/>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UNIT REALES"/>
      <sheetName val="Contratos"/>
      <sheetName val="CANT OBRA"/>
      <sheetName val="CUADRO RESUM"/>
      <sheetName val="CUADRO RESUM FALTANTE"/>
      <sheetName val="aCCIDENTES%20DE%201995%20-%2019"/>
      <sheetName val="CANT OBRA Y PRESUPUESTO 6205"/>
      <sheetName val="BARBOSA CISNEROS formato inv"/>
      <sheetName val="BARBOSA CISNEROS"/>
      <sheetName val="CANT OBRA Y PRESUPUESTO 6206"/>
      <sheetName val="CRUCE CISNEROS formato inv"/>
      <sheetName val="CRUCE CISNEROS "/>
      <sheetName val="Densidades"/>
      <sheetName val="201.12P"/>
      <sheetName val="201.14 (2)"/>
      <sheetName val="211.1P"/>
      <sheetName val="231.1"/>
      <sheetName val="232.1p"/>
      <sheetName val="342.1"/>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2)"/>
      <sheetName val="451.1 COMPRADA"/>
      <sheetName val="451.2 COMPRADA"/>
      <sheetName val="451.3 COMPRADA "/>
      <sheetName val="451.4"/>
      <sheetName val="452.1COMPRADA"/>
      <sheetName val="452.2COMPRADA "/>
      <sheetName val="452.3COMPRADA"/>
      <sheetName val="452.4COMPRADA"/>
      <sheetName val="453,1"/>
      <sheetName val="460,1"/>
      <sheetName val="461P"/>
      <sheetName val="462.1"/>
      <sheetName val="462.2"/>
      <sheetName val="464,1"/>
      <sheetName val="464,2"/>
      <sheetName val="464,3"/>
      <sheetName val="464,4"/>
      <sheetName val="465,1"/>
      <sheetName val="466,1"/>
      <sheetName val="466,2"/>
      <sheetName val="680.2 "/>
      <sheetName val="682 "/>
      <sheetName val="690"/>
      <sheetName val="700.1 "/>
      <sheetName val="700.2 "/>
      <sheetName val="710.1 "/>
      <sheetName val="710.2 "/>
      <sheetName val="710.3 "/>
      <sheetName val="710.4 "/>
      <sheetName val="621.1P5"/>
      <sheetName val="621.7P"/>
      <sheetName val="623.1"/>
      <sheetName val="623.2"/>
      <sheetName val="630.6p"/>
      <sheetName val="631.1"/>
      <sheetName val="632.1P"/>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3.2p"/>
      <sheetName val="674.2"/>
      <sheetName val="680.1 "/>
      <sheetName val="731.1 "/>
      <sheetName val="741.1P1 "/>
      <sheetName val="741.1P2"/>
      <sheetName val="741.1P3"/>
      <sheetName val="801.1"/>
      <sheetName val="801.2"/>
      <sheetName val="801.3"/>
      <sheetName val="801.4"/>
      <sheetName val="801.5"/>
      <sheetName val="801.6"/>
      <sheetName val="801.7"/>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matrix"/>
      <sheetName val="200,1"/>
      <sheetName val="200,2"/>
      <sheetName val="201,1"/>
      <sheetName val="201,2"/>
      <sheetName val="201,3"/>
      <sheetName val="201,4"/>
      <sheetName val="201,5"/>
      <sheetName val="201,6"/>
      <sheetName val="201,7"/>
      <sheetName val="201,8"/>
      <sheetName val="201,9"/>
      <sheetName val="201,11"/>
      <sheetName val="201,12"/>
      <sheetName val="201,15"/>
      <sheetName val="201,16"/>
      <sheetName val="232,1"/>
      <sheetName val="312.1"/>
      <sheetName val="312.2"/>
      <sheetName val="416,2P"/>
      <sheetName val="432,1"/>
      <sheetName val="432,2"/>
      <sheetName val="451. 1P"/>
      <sheetName val="460.1"/>
      <sheetName val="460,2"/>
      <sheetName val="CLASE C"/>
      <sheetName val="632,1"/>
      <sheetName val="661.1 TIPO I"/>
      <sheetName val="681,1"/>
      <sheetName val="682,1"/>
      <sheetName val="730,1P"/>
      <sheetName val="Comentarios"/>
      <sheetName val="1, ferrogard"/>
      <sheetName val="2, SUM APLIC RECUBRIMIENTO  SI"/>
      <sheetName val="perforacion anclajes 1"/>
      <sheetName val="perforacion anclajes 7"/>
      <sheetName val="perforacion anclajes 3"/>
      <sheetName val="perforacion anclajes 5"/>
      <sheetName val="puente de adherencia concretos"/>
      <sheetName val="RECUPER LOSA PISO CONCREGROUT "/>
      <sheetName val="INHIBIDOR CORROSION TIPO emaco"/>
      <sheetName val="DEFENSAS METALICAS"/>
      <sheetName val="PINTURA DE TRAFICO"/>
      <sheetName val="ANCLAJES Y PLACAS APOYO TENSION"/>
      <sheetName val="desviador cables tensionamiento"/>
      <sheetName val="TUBO RDE"/>
      <sheetName val="manejo de rio"/>
      <sheetName val="excavacion sin clasificar"/>
      <sheetName val="geotextil"/>
      <sheetName val="material filtrant"/>
      <sheetName val=" APU barandas 58,78 kg-ml"/>
      <sheetName val="baranda ptes meta 20ene10"/>
      <sheetName val="peso barandas meta "/>
      <sheetName val="GEOCOLCHON"/>
      <sheetName val="MENSULAS y topes sismicos"/>
      <sheetName val="ESPECIFICACIONES"/>
      <sheetName val="PPTO. OFICIAL"/>
      <sheetName val="APU"/>
      <sheetName val="V-01 ENERO 9 DE 2008"/>
      <sheetName val="PROPUESTA CISM-GTE-02-08"/>
      <sheetName val="Precio-peso-ml barandas"/>
      <sheetName val="BARANDA VENTANA I-II-CASA MAQ"/>
      <sheetName val="BARANDA CAPTACION"/>
      <sheetName val="BARANDA DESCARGA"/>
      <sheetName val="TAB.DE CONT."/>
      <sheetName val="PORTADA No.1"/>
      <sheetName val="CARRETERAS"/>
      <sheetName val="GENER.CUAD.No.1"/>
      <sheetName val="CUMP.% CUAD.No.2"/>
      <sheetName val="EST.RED C.V. CUAD.No.3"/>
      <sheetName val="BASE DE DATOS"/>
      <sheetName val="GRAF No.1 EST.RED C,VISUAL"/>
      <sheetName val="TORT.EST.VIA C.V. GRAF. No.2"/>
      <sheetName val="EST.RED C.T.CUAD. No.4"/>
      <sheetName val="No.5 NEC.PREV"/>
      <sheetName val="GRAF No.1 EST.RED C,TECNICO"/>
      <sheetName val="TORTAS EST.RED C.T.GRA.No.4"/>
      <sheetName val="EST. RED Y SIT. CRI MAPA No.1 "/>
      <sheetName val="No.6 NEC.CRIT"/>
      <sheetName val="No.7 NECPREV"/>
      <sheetName val="No.7A NECCRITICAS"/>
      <sheetName val="CUAD.No.8 INF. EMER."/>
      <sheetName val="CUAD. No.9 PTES"/>
      <sheetName val="No.10 NECPTES"/>
      <sheetName val="No.10A NECPTES"/>
      <sheetName val="CUAD. No.11 PONTONES"/>
      <sheetName val="CUAD. Nº 12 NEC. PONTONES"/>
      <sheetName val="No.12A NECPONTONES"/>
      <sheetName val="CUAD. No.13 TUNELES "/>
      <sheetName val="CUAD. No.14 NEC TÚNELES "/>
      <sheetName val="CUAD. No.15 SEÑAL VER "/>
      <sheetName val="CUAD. No.16 SEÑAL HOR"/>
      <sheetName val="CUAD. No. 17 ACCID. "/>
      <sheetName val="CUAD. No.18 DEFENSA VIAS "/>
      <sheetName val="CUAD. No.19 SEGUIMIENTO FUN"/>
      <sheetName val="CUAD. No.20 FICHA CUANT."/>
      <sheetName val="CUAD. No.21 FICHA CUAL"/>
      <sheetName val="CUAD. No.22 FICHAS CUANT. MICRO"/>
      <sheetName val="CUAD. No.23 FICHA CUAL. MICRO"/>
      <sheetName val="CUAD. No.24 INTER. CONTRA"/>
      <sheetName val="FOTOS"/>
      <sheetName val="PRENSA"/>
      <sheetName val="COMENT."/>
      <sheetName val="Programa de trabajo e Invers"/>
      <sheetName val="Estado Resumen"/>
      <sheetName val="TORTA"/>
      <sheetName val="Resum_Pav"/>
      <sheetName val="INVENT.ALC-CUNETAS 90BLB"/>
      <sheetName val="PUENTES Y PONTONES"/>
      <sheetName val="SEÑAL VERTICAL90BLB"/>
      <sheetName val="SEÑAL HORIZONTAL90BLB"/>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ORGANIGRAMA"/>
      <sheetName val="FLUJO DE FONDOS"/>
      <sheetName val="CRONOGRAMA"/>
      <sheetName val="INSUMOS"/>
      <sheetName val="A.E.B"/>
      <sheetName val="PRESUPUESTO"/>
      <sheetName val="A.P.U (3)"/>
      <sheetName val="A.P.U (2)"/>
      <sheetName val="A.P.U"/>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UI"/>
      <sheetName val="C.FIN."/>
      <sheetName val="P.INV"/>
      <sheetName val="P.S."/>
      <sheetName val="P.INV.ANTIC."/>
      <sheetName val="V%C3%ADnculoExternoRecuperado1"/>
      <sheetName val="XXXXX"/>
      <sheetName val="110.1 P"/>
      <sheetName val="110.2 P"/>
      <sheetName val="201.1P-201.5P"/>
      <sheetName val="201.2P"/>
      <sheetName val="210.2 SIN EXPLO"/>
      <sheetName val="211.1.P1"/>
      <sheetName val="211P.2"/>
      <sheetName val="311P4"/>
      <sheetName val="312.3"/>
      <sheetName val="312.4"/>
      <sheetName val="320.1P"/>
      <sheetName val="320.2P"/>
      <sheetName val="342P"/>
      <sheetName val="343.P"/>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MDC-0 COMPRADA"/>
      <sheetName val="450.1 PLANTA"/>
      <sheetName val="450.2 PLANTA"/>
      <sheetName val="450.3 PLANTA"/>
      <sheetName val="451.1 PLANTA"/>
      <sheetName val="451.3 PLANT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60.1 M3"/>
      <sheetName val="460P M3"/>
      <sheetName val="462P MDC-0"/>
      <sheetName val="464.4"/>
      <sheetName val="466.2"/>
      <sheetName val="504P"/>
      <sheetName val="622.6P PILOTE DE MADERA"/>
      <sheetName val="620.1P"/>
      <sheetName val="620.4P.1"/>
      <sheetName val="620.4P.2"/>
      <sheetName val="621,1P1"/>
      <sheetName val="622.1P"/>
      <sheetName val="640P"/>
      <sheetName val="673.4P"/>
      <sheetName val="700P"/>
      <sheetName val="710.1.1 (2)"/>
      <sheetName val="710.1.5"/>
      <sheetName val="900.3P1"/>
      <sheetName val="900.3P2"/>
      <sheetName val="900.3P3"/>
      <sheetName val="MURO GEOTEXTIL"/>
      <sheetName val="683P1"/>
      <sheetName val="ESTOPEROLES"/>
      <sheetName val="TABLA DE CONTENIDO"/>
      <sheetName val="GENERALIDADES "/>
      <sheetName val="CUMPLIMIENTO % "/>
      <sheetName val="CUMPLIMIENTO %  (2)"/>
      <sheetName val="ESTADO RED"/>
      <sheetName val="SEMAFORO 45A-04"/>
      <sheetName val="SEMAFORO 55CN-01"/>
      <sheetName val="SEMAFORO 55CN-03"/>
      <sheetName val="SEMAFORO 56-07"/>
      <sheetName val="TORTA EST. VIAS "/>
      <sheetName val="EST. VIAS"/>
      <sheetName val="MAPA EST RED"/>
      <sheetName val="NECESIDAD VIA"/>
      <sheetName val="Necesidades cr."/>
      <sheetName val="SITIOS CRITICOS"/>
      <sheetName val="CANT OBRA C-G"/>
      <sheetName val="CANT OBRA B-T"/>
      <sheetName val="CANT OBRA S-B"/>
      <sheetName val="INF. EMERGENCIAS"/>
      <sheetName val="PUENTES"/>
      <sheetName val="NEC PTES"/>
      <sheetName val="PONTONES"/>
      <sheetName val="NEC. PONTONES"/>
      <sheetName val="señal v"/>
      <sheetName val="señal H"/>
      <sheetName val="ACCIDENTALIDAD NOV"/>
      <sheetName val="ACCIDENT."/>
      <sheetName val="DEFENSA VIAS"/>
      <sheetName val="ZONAS RETIRO"/>
      <sheetName val="SEGUIMIENTO"/>
      <sheetName val="CUANTI AMV"/>
      <sheetName val="CUALI AMV"/>
      <sheetName val="CUANTI MICRO"/>
      <sheetName val="CUALI MICRO"/>
      <sheetName val="CALIDAD"/>
      <sheetName val="precios-básicos2002"/>
      <sheetName val="UNITARIO"/>
      <sheetName val="lecho rio"/>
      <sheetName val="Análisis de precios"/>
      <sheetName val="Remo. derr."/>
      <sheetName val="Limp. mec. Alcant."/>
      <sheetName val="XXXXXX"/>
      <sheetName val="NECESIDADES PREVENTIVAS"/>
      <sheetName val="NECESIDADES CRITICAS"/>
      <sheetName val="CANTIDADES DE OBRA 5607 "/>
      <sheetName val="CANTIDADES DE OBRA 55CN03"/>
      <sheetName val="CANTIDADES DE OBRA 4006A"/>
      <sheetName val="CANTIDADES DE OBRA 55CN01"/>
      <sheetName val="CANTIDADES DE OBRA 40CNA"/>
      <sheetName val="CANTIDADES DE OBRA 40CNB"/>
      <sheetName val="CANTIDADES DE OBRA 40CN01"/>
      <sheetName val="CANTIDADES DE OBRA 45A04"/>
      <sheetName val="CANTIDADES DE OBRA 50CN03"/>
      <sheetName val="CANTIDADES DE OBRA 5009"/>
      <sheetName val="PRESUPUEST0"/>
      <sheetName val="340.P"/>
      <sheetName val="441.1 "/>
      <sheetName val="451.4 "/>
      <sheetName val="464.1 "/>
      <sheetName val="464.1P"/>
      <sheetName val="701 P"/>
      <sheetName val="820P1"/>
      <sheetName val="presupuesto necesidades vias ma"/>
      <sheetName val="PORTADA "/>
      <sheetName val="5008 trim"/>
      <sheetName val="CANT CRI SIN diseño 50 08 "/>
      <sheetName val="201.5"/>
      <sheetName val="201.6"/>
      <sheetName val="201.18"/>
      <sheetName val="201.19"/>
      <sheetName val="201.20"/>
      <sheetName val="203.1"/>
      <sheetName val="203.2"/>
      <sheetName val="203.3"/>
      <sheetName val="203.4"/>
      <sheetName val="203.5"/>
      <sheetName val="203.6"/>
      <sheetName val="203.7"/>
      <sheetName val="203.8"/>
      <sheetName val="203.9"/>
      <sheetName val="203.10"/>
      <sheetName val="203.11"/>
      <sheetName val="203.12"/>
      <sheetName val="223.1"/>
      <sheetName val="223.2"/>
      <sheetName val="223.3.1"/>
      <sheetName val="223.3.2"/>
      <sheetName val="223.3.3"/>
      <sheetName val="233.1"/>
      <sheetName val="233.10"/>
      <sheetName val="235.1"/>
      <sheetName val="235.10"/>
      <sheetName val="235.11"/>
      <sheetName val="236.1"/>
      <sheetName val="236.10"/>
      <sheetName val="236.11"/>
      <sheetName val="320.3"/>
      <sheetName val="320.4"/>
      <sheetName val="320.5"/>
      <sheetName val="320.6"/>
      <sheetName val="330.3"/>
      <sheetName val="330.4"/>
      <sheetName val="330.5"/>
      <sheetName val="330.6"/>
      <sheetName val="350.1"/>
      <sheetName val="350.2"/>
      <sheetName val="350.3"/>
      <sheetName val="350.4"/>
      <sheetName val="350.10"/>
      <sheetName val="350.11"/>
      <sheetName val="350.12"/>
      <sheetName val="350.13"/>
      <sheetName val="350.14"/>
      <sheetName val="351.1"/>
      <sheetName val="351.2"/>
      <sheetName val="351.10"/>
      <sheetName val="351.11"/>
      <sheetName val="351.12"/>
      <sheetName val="410.3"/>
      <sheetName val="411.4"/>
      <sheetName val="413.1"/>
      <sheetName val="413.2"/>
      <sheetName val="413.3"/>
      <sheetName val="414.6"/>
      <sheetName val="420.3"/>
      <sheetName val="450.2 P"/>
      <sheetName val="450.4P"/>
      <sheetName val="450.5P"/>
      <sheetName val="450.6P"/>
      <sheetName val="450.7P"/>
      <sheetName val="450.8P"/>
      <sheetName val="450.10 "/>
      <sheetName val="450.10P"/>
      <sheetName val="450.11"/>
      <sheetName val="450.11P"/>
      <sheetName val="450.12"/>
      <sheetName val="450.12P"/>
      <sheetName val="451.3P "/>
      <sheetName val="462.2.1"/>
      <sheetName val="462.2.2"/>
      <sheetName val="465.2"/>
      <sheetName val="500.2"/>
      <sheetName val="501.10"/>
      <sheetName val="501.20"/>
      <sheetName val="505.1"/>
      <sheetName val="600.1.1"/>
      <sheetName val="600.2.1"/>
      <sheetName val="600.2.2"/>
      <sheetName val="600.2.3"/>
      <sheetName val="600.2.4"/>
      <sheetName val="610.3"/>
      <sheetName val="610.4"/>
      <sheetName val="610.5"/>
      <sheetName val="610.6"/>
      <sheetName val="610.7"/>
      <sheetName val="621.7"/>
      <sheetName val="663.1"/>
      <sheetName val="670.3"/>
      <sheetName val="670.4"/>
      <sheetName val="670.5"/>
      <sheetName val="671.4"/>
      <sheetName val="672.2"/>
      <sheetName val="672.3"/>
      <sheetName val="672.4"/>
      <sheetName val="673.1.1"/>
      <sheetName val="673.1.2"/>
      <sheetName val="681.2"/>
      <sheetName val="681.3"/>
      <sheetName val="681.4"/>
      <sheetName val="682.2"/>
      <sheetName val="682.3"/>
      <sheetName val="682.4"/>
      <sheetName val="683.1"/>
      <sheetName val="683.2"/>
      <sheetName val="683.3"/>
      <sheetName val="683.4"/>
      <sheetName val="683.5"/>
      <sheetName val="730.4"/>
      <sheetName val="741.1"/>
      <sheetName val="802.1"/>
      <sheetName val="802.2"/>
      <sheetName val="802.3"/>
      <sheetName val="802.4"/>
      <sheetName val="802.5"/>
      <sheetName val="802.6"/>
      <sheetName val="802.7"/>
      <sheetName val="802.8"/>
      <sheetName val="811.2"/>
      <sheetName val="820.1"/>
      <sheetName val="20-23"/>
      <sheetName val="APU201,3"/>
      <sheetName val="PU600P.1"/>
      <sheetName val="PU630,5"/>
      <sheetName val="PU640,3"/>
      <sheetName val="PU610,1"/>
      <sheetName val="PU681,1"/>
      <sheetName val="$ PR20 al PR23"/>
      <sheetName val="TABLA CONTENIDO"/>
      <sheetName val="GENERALIDADES"/>
      <sheetName val="ESTADO RED VIS"/>
      <sheetName val="SEMAFORO VIS 5008"/>
      <sheetName val="SEMAFORO VIS 50CN01"/>
      <sheetName val="SEMAFORO VIS 5604"/>
      <sheetName val="SEMAFORO VIS 5008A"/>
      <sheetName val="SEMAFORO VIS 5008B"/>
      <sheetName val="TORTA EST. VIAS VIS 5008"/>
      <sheetName val="TORTA EST. VIAS VIS 50CN01"/>
      <sheetName val="TORTA EST. VIAS VIS 5604"/>
      <sheetName val="TORTA EST. VIAS VIS 5008A"/>
      <sheetName val="TORTA EST. VIAS VIS 5008B"/>
      <sheetName val="ESTADO RED TEC 5008"/>
      <sheetName val="ESTADO RED TEC 50CN01"/>
      <sheetName val="ESTADO RED TEC 5604"/>
      <sheetName val="ESTADO RED TEC 5008A"/>
      <sheetName val="ESTADO RED TEC 5008B"/>
      <sheetName val="SEMAFORO TEC 5008"/>
      <sheetName val="SEMAFORO TEC 50CN01"/>
      <sheetName val="SEMAFORO TEC 5604"/>
      <sheetName val="SEMAFORO TEC 5008A"/>
      <sheetName val="SEMAFORO TEC 5008B"/>
      <sheetName val="TORTA EST. VIAS TEC 5008"/>
      <sheetName val="TORTA EST. VIAS TEC 50CN01"/>
      <sheetName val="TORTA EST. VIAS TEC 5604"/>
      <sheetName val="TORTA EST. VIAS TEC 5008A"/>
      <sheetName val="TORTA EST. VIAS TEC 5008B"/>
      <sheetName val="MAPA EST RED 5008 "/>
      <sheetName val="MAPA EST RED 50CN01"/>
      <sheetName val="MAPA EST RED 5604"/>
      <sheetName val="MAPA EST RED 5008A"/>
      <sheetName val="MAPA EST RED 5008B"/>
      <sheetName val="CANT OBRA VIA 5008"/>
      <sheetName val="CANT OBRA VIA 50CN01"/>
      <sheetName val="CANT OBRA VIA 5604"/>
      <sheetName val="CANT OBRA VIA 5008A"/>
      <sheetName val="CANT OBRA VIA 5008B"/>
      <sheetName val="CANT OBRA 5008 "/>
      <sheetName val="CANT OBRA 50CN01"/>
      <sheetName val="CANT OBRA 5604"/>
      <sheetName val="CANT OBRA 5008A"/>
      <sheetName val="CANT OBRA 5008  (2)"/>
      <sheetName val="CANT OBRA 5008  (3)"/>
      <sheetName val="TUNELES"/>
      <sheetName val="NECESIDADES EN TÚNELES"/>
      <sheetName val="Señalización Vertical"/>
      <sheetName val="Señalización Horizontal"/>
      <sheetName val="INTERVENTORIA DE CONTRATOS"/>
      <sheetName val="FOTOG"/>
      <sheetName val="FOT.sitios criticos "/>
      <sheetName val="FOT-TRAB MICROS"/>
      <sheetName val="FOT ESTADVIAS"/>
      <sheetName val="PRENSA 1"/>
      <sheetName val="CAPACITACION MICRO"/>
      <sheetName val="CD"/>
      <sheetName val="TABLA CONTENIDO (2)"/>
      <sheetName val="C2 CUMPLIMIENTO % "/>
      <sheetName val="Estado RED TEC 5604 PAVIMENTO"/>
      <sheetName val="Estado RED TEC 5604 AFIRMADO"/>
      <sheetName val="FOT ABRIL"/>
      <sheetName val="FOT MAYO "/>
      <sheetName val="FOT JUNIO"/>
      <sheetName val="COMENTARIOS  "/>
      <sheetName val="CAPACITACION MICROEMPRESAS"/>
      <sheetName val="Estado Resumen 5604PAVIMENTO"/>
      <sheetName val="Vía 5604 Pavimentada"/>
      <sheetName val="Estado Resumen 5604 AFIRMADO"/>
      <sheetName val="Vía_NoPavimentada"/>
      <sheetName val="Vía 50NC01 Pavimentada"/>
      <sheetName val="Vía_50NC01 NoPavimentada"/>
      <sheetName val="Vía_"/>
      <sheetName val="FOT JULIO"/>
      <sheetName val="FOT AGOSTO "/>
      <sheetName val="FOT SEPTIEMBRE"/>
      <sheetName val="CAPACITA MICROEMPRESAS JULIO"/>
      <sheetName val="CAPACITA MICROEMPRESAS AGOSTO"/>
      <sheetName val="CAPACITA MICROEMPRESAS SEPTBRE"/>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6"/>
      <sheetName val="PU630,6 especial por M3"/>
      <sheetName val="PU630,6 Simple"/>
      <sheetName val="PU630,6 especial por M2"/>
      <sheetName val="PU630,6 F"/>
      <sheetName val="PU630P.7 "/>
      <sheetName val="PU630,7 "/>
      <sheetName val="PU630,7 Especial"/>
      <sheetName val="PU630,11"/>
      <sheetName val="PU630P.15"/>
      <sheetName val="PU660.2"/>
      <sheetName val="PU661"/>
      <sheetName val="PU671P,1"/>
      <sheetName val="PU673 "/>
      <sheetName val="PU681,1 Esp. Q Caliche"/>
      <sheetName val="PU820,1"/>
      <sheetName val="PU830P.1 "/>
      <sheetName val="PU1000P,2"/>
      <sheetName val="PORTADA SDC"/>
      <sheetName val="PORTADA DRM"/>
      <sheetName val="vias"/>
      <sheetName val="GEN"/>
      <sheetName val="EST 50 08 VIS "/>
      <sheetName val="EST 50 CN01 VIS"/>
      <sheetName val="EST 56 04 VIS"/>
      <sheetName val="GRAF ESTVIA 5008 VIS"/>
      <sheetName val="GRAF ESTVIA 50 CN01 VIS"/>
      <sheetName val="GRAF ESTVIA 5604 VIS "/>
      <sheetName val=" TORTAS 50 08 VIS"/>
      <sheetName val="TORTAS 50 CN01 VIS"/>
      <sheetName val="TORTAS 56 04 VIS"/>
      <sheetName val="MAPA EST RED VIS "/>
      <sheetName val="NEC. VIAS "/>
      <sheetName val="CANT O 50 08"/>
      <sheetName val="CANT O 50 08 b"/>
      <sheetName val="CANT O 50 CN01"/>
      <sheetName val="NEC. CRI VIAS"/>
      <sheetName val="CANT CRI 50 08 "/>
      <sheetName val="CANT CRI 50 CN01"/>
      <sheetName val="CANT CRI 56 04"/>
      <sheetName val="SIT CRI 50 08"/>
      <sheetName val="SIT CRI 50CN01"/>
      <sheetName val="SIT CRI 5604"/>
      <sheetName val="INF. EMERG"/>
      <sheetName val="PTES "/>
      <sheetName val="NEC  PTES"/>
      <sheetName val="EST. GRAL PONT"/>
      <sheetName val="NEC. PONT"/>
      <sheetName val="SEÑ V "/>
      <sheetName val="SEÑ H "/>
      <sheetName val="CANT SEÑ VIAS"/>
      <sheetName val="ACC OCT "/>
      <sheetName val="ACC  NOV"/>
      <sheetName val="ACC  DIC"/>
      <sheetName val="ACC 50 08"/>
      <sheetName val="ACC 56 04"/>
      <sheetName val="ACC 50 CN01"/>
      <sheetName val="SEPARA. PRENSA"/>
      <sheetName val="CUNE"/>
      <sheetName val="FILTROS "/>
      <sheetName val="CUNETAS"/>
      <sheetName val="REALCE BORDILLOS "/>
      <sheetName val="HUNDIMIENTOS Y REFUERZOS "/>
      <sheetName val="PARCHEO "/>
      <sheetName val="Lineas de demarcacion"/>
      <sheetName val="tachas reflectivas"/>
      <sheetName val="SEÑALI 0-"/>
      <sheetName val="201.1P y 201.5P EDIF M2"/>
      <sheetName val="201.2P  DEMESTRU.OXI"/>
      <sheetName val="201.3P dem PIO AND BOR"/>
      <sheetName val="201.4P y 201.10P Obst"/>
      <sheetName val="201.6P ciclopeo"/>
      <sheetName val="201.7P PAV"/>
      <sheetName val="201.8P EST MET"/>
      <sheetName val="201.9ARB"/>
      <sheetName val="201.12ALC"/>
      <sheetName val="201.13CERC"/>
      <sheetName val="340.1-02"/>
      <sheetName val="344.P"/>
      <sheetName val="413"/>
      <sheetName val="441.3P COMPRADA "/>
      <sheetName val="450.2P COMPRADA"/>
      <sheetName val="450.3P COMPRADA"/>
      <sheetName val="450.4P COMPRADA"/>
      <sheetName val="451.3P COMPRADA  "/>
      <sheetName val="451.3 COMPRADA"/>
      <sheetName val="452.1P COMPRADA"/>
      <sheetName val="452.2P COMPRADA"/>
      <sheetName val="452.3P COMPRADA"/>
      <sheetName val="630P MORTERO 1;3"/>
      <sheetName val="PRESUPUESTOS+PERSONAL"/>
      <sheetName val="PROPONENTES"/>
      <sheetName val="KRC"/>
      <sheetName val="EXPER.GRAL-PRECAL"/>
      <sheetName val="CAP-OPERATIVA"/>
      <sheetName val="SMLM"/>
      <sheetName val="NOTAS"/>
      <sheetName val="LISTAS"/>
      <sheetName val="EST 5607 VIS"/>
      <sheetName val="EST 55CN03 VIS"/>
      <sheetName val="EST 4006A VIS"/>
      <sheetName val="EST 55CN01 VIS"/>
      <sheetName val="EST 40CN01 VIS"/>
      <sheetName val="EST 40CNA VIS"/>
      <sheetName val="EST 40CNB VIS"/>
      <sheetName val="GRA ESTVIA 5607 VIS"/>
      <sheetName val="datos semaforo 5607"/>
      <sheetName val="GRA ESTVIA 55CN03 VIS"/>
      <sheetName val="datos 55CN03"/>
      <sheetName val="GRAFICO ESTADO VIA VISUAL 4006A"/>
      <sheetName val="datos semaforo 4006A "/>
      <sheetName val="GRAFICO ESTADO VIA VISUA 55CN01"/>
      <sheetName val="datos semaforo 55CN01"/>
      <sheetName val="GRA ESTVIA 40CN01-40CNA-40CNB "/>
      <sheetName val="dato semaforo 40CN01-40CNA-40NB"/>
      <sheetName val="TORTA 5607 VIS"/>
      <sheetName val="TORTA EST. VIA 55CN03"/>
      <sheetName val="TORTA EST. VIA 4006A"/>
      <sheetName val="TORTA EST. VIA 55CN01"/>
      <sheetName val="TORTA EST. VIA 40CN01"/>
      <sheetName val="TORTA EST. VIA 40CNA"/>
      <sheetName val="TORTA EST. VIA 40CNB"/>
      <sheetName val="MAPA 1-5607"/>
      <sheetName val="MAPA 1-55CN03"/>
      <sheetName val="MAPA 1-4006A"/>
      <sheetName val="MAPA 1-55CN01"/>
      <sheetName val="MAPA 1-40CN01-40CNA-40CNB"/>
      <sheetName val="CANT OBRAS5607"/>
      <sheetName val="CANT OBRA55CN03"/>
      <sheetName val="CANT OBRA 4006A"/>
      <sheetName val="CANT OBRA55CN01"/>
      <sheetName val="CANT OBRA 40CN01"/>
      <sheetName val="CANT OBRA 40CNA"/>
      <sheetName val="CANT OBRA 40CNB"/>
      <sheetName val="CANT CRIT 5607"/>
      <sheetName val="ESTUDIOS SIT CRIT 5607"/>
      <sheetName val="INTERN-5607"/>
      <sheetName val="CANT CRIT 4006A "/>
      <sheetName val="ESTUDIOS SIT CRIT 4006A"/>
      <sheetName val="INTERN-4006A"/>
      <sheetName val="INDICE (2)"/>
      <sheetName val="CANT CRIT 55CN01 "/>
      <sheetName val="ESTUDIOS SIT CRIT 40CN01"/>
      <sheetName val="INTERN-40CN01"/>
      <sheetName val="CANT CRIT 40CNB"/>
      <sheetName val="ESTUDIOS SIT CRIT 40CNB"/>
      <sheetName val="INTERN-40CNB"/>
      <sheetName val="MAPA 2-5607 Y 55CN03"/>
      <sheetName val="MAPA SC-4006A"/>
      <sheetName val="MAPA SC-55CN01"/>
      <sheetName val="MAPA SC-40CN01,CNA,CNB,06"/>
      <sheetName val="Est Resumen5607"/>
      <sheetName val="Est Resumen 55CN03"/>
      <sheetName val="Est Resumen 4006A"/>
      <sheetName val="Est Resumen 55CN01"/>
      <sheetName val="Est Resumen tec 40CN01"/>
      <sheetName val="Est Resumen tec 40CNA"/>
      <sheetName val="Est Resumen 40CNB"/>
      <sheetName val="ACC-5607 Y 55CN03"/>
      <sheetName val="ACC-4006A"/>
      <sheetName val="ACC -55CN01"/>
      <sheetName val="ACC-40CN01,CNA,CNB"/>
      <sheetName val="SEPARADORES"/>
      <sheetName val="COMENTARIOS 1"/>
      <sheetName val="#¡REF"/>
      <sheetName val="Formulario No.1 "/>
      <sheetName val="450.2P  Vía 9003"/>
      <sheetName val="632.1P "/>
      <sheetName val="630.4 Vía 9003"/>
      <sheetName val="630.6 Vía 7801"/>
      <sheetName val="modelo"/>
      <sheetName val="precios"/>
      <sheetName val="LISTA"/>
      <sheetName val="Programacion"/>
      <sheetName val="PUC"/>
      <sheetName val="PAGOS"/>
      <sheetName val="Flujo Caj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SALARIO"/>
      <sheetName val="Poliza"/>
      <sheetName val="AYUDANTE"/>
      <sheetName val="OFICIAL"/>
      <sheetName val="RESUMEN CUENTAS"/>
      <sheetName val="Escala salarial"/>
      <sheetName val="Cantidades y presupuesto"/>
      <sheetName val="Tarifas"/>
      <sheetName val="Reajustes estimados"/>
      <sheetName val="Prestaciones y AIU"/>
      <sheetName val="TABLA AIU"/>
      <sheetName val="Soportes"/>
      <sheetName val="Pólizas"/>
      <sheetName val="MO C P1"/>
      <sheetName val="MO C P2"/>
      <sheetName val="MO C P3"/>
      <sheetName val="MO C P4"/>
      <sheetName val="MO C P5"/>
      <sheetName val="MO C P6"/>
      <sheetName val="MO T P1"/>
      <sheetName val="MO T P2"/>
      <sheetName val="MO T P3"/>
      <sheetName val="MO T P4"/>
      <sheetName val="MO T P5"/>
      <sheetName val="MO T P6"/>
      <sheetName val="MO P P1"/>
      <sheetName val="MO P P2"/>
      <sheetName val="MO P P3"/>
      <sheetName val="MO P P4"/>
      <sheetName val="MO P P5"/>
      <sheetName val="MO P P6"/>
      <sheetName val="EQ P1"/>
      <sheetName val="EQ P2"/>
      <sheetName val="EQ P3"/>
      <sheetName val="EQ P4"/>
      <sheetName val="EQ P5"/>
      <sheetName val="EQ P6"/>
      <sheetName val="Grupo 1"/>
      <sheetName val="5111901"/>
      <sheetName val="5111901 Cierre a miles"/>
      <sheetName val="F.M (Personal)"/>
      <sheetName val="FM P SN ECP"/>
      <sheetName val="515265"/>
      <sheetName val="FM PERSONAL"/>
      <sheetName val="FM EQUIPOS"/>
      <sheetName val="CLASIF ARP"/>
      <sheetName val="ARP PONDERADO"/>
      <sheetName val="F.M (Equipos)"/>
      <sheetName val="AIU(Equipos)"/>
      <sheetName val="Impresora color"/>
      <sheetName val="C 4X4- 22,5"/>
      <sheetName val="C 4X4- 18"/>
      <sheetName val="C 4x2"/>
      <sheetName val="B 22,5"/>
      <sheetName val="Res. c"/>
      <sheetName val="CONTAINERS"/>
      <sheetName val="BOBINADOS EO OE"/>
      <sheetName val="DISEMEQ OM"/>
      <sheetName val="DISEMEQ OC"/>
      <sheetName val="FEBRERO-18"/>
      <sheetName val="FEBRERO-25"/>
      <sheetName val="MARZO-4"/>
      <sheetName val="MARZO-11"/>
      <sheetName val="MARZO-21"/>
      <sheetName val="MARZO-26"/>
      <sheetName val="ABRIL-04"/>
      <sheetName val="ABRIL-12"/>
      <sheetName val="ABRIL-19"/>
      <sheetName val="ABRIL 23"/>
      <sheetName val="ABRIL-30"/>
      <sheetName val="MAYO-07"/>
      <sheetName val="MAYO-14"/>
      <sheetName val="MAYO-22"/>
      <sheetName val="MAYO-31"/>
      <sheetName val="JUNIO-7"/>
      <sheetName val="JUNIO-13"/>
      <sheetName val="JUNIO 25"/>
      <sheetName val="JULIO-2"/>
      <sheetName val="JULIO-9"/>
      <sheetName val="JULIO-15"/>
      <sheetName val="JULIO-23"/>
      <sheetName val="JULIO-30"/>
      <sheetName val="AGOSTO-6"/>
      <sheetName val="AGOSTO-13"/>
      <sheetName val="AGOSTO-21"/>
      <sheetName val="AGOSTO-27"/>
      <sheetName val="SEPTIEMBRE-3"/>
      <sheetName val="SEPTIEMBRE-10"/>
      <sheetName val="SEPTIEMBRE-17"/>
      <sheetName val="SEPTIEMBRE-24"/>
      <sheetName val="OCTUBRE-01"/>
      <sheetName val="OCTUBRE-8"/>
      <sheetName val="OCTUBRE-16"/>
      <sheetName val="OCTUBRE-29"/>
      <sheetName val="NOVIEMBRE-5"/>
      <sheetName val="NOVIEMBRE-12"/>
      <sheetName val="NOVIEMBRE-19"/>
      <sheetName val="NOVIEMBRE-26"/>
      <sheetName val="DICIEMBRE-10"/>
      <sheetName val="DICIEMBRE-17"/>
      <sheetName val="OBRAS CIVILES"/>
      <sheetName val="OBRAS MECANICAS"/>
      <sheetName val="OBRAS ELECTRICAS"/>
      <sheetName val="OBRAS INSTRUMENTACION"/>
      <sheetName val="FACTURACION 2007"/>
      <sheetName val="PSSE"/>
      <sheetName val="VOE"/>
      <sheetName val="VOLP"/>
      <sheetName val="MDO"/>
      <sheetName val="Cant y costos"/>
      <sheetName val="ACTA"/>
      <sheetName val="VALOR DE OBRAS"/>
      <sheetName val="Batea COMEHUEVO"/>
      <sheetName val="Batea La Montana"/>
      <sheetName val="Otros Concreto"/>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Año 2010"/>
      <sheetName val="Trazabilidad Reportes"/>
      <sheetName val="CPF1"/>
      <sheetName val="CPF2"/>
      <sheetName val="LINEAS Y SATELITES"/>
      <sheetName val="ACTAS SEMANA 10-16 SEPT"/>
      <sheetName val="Pareto Devoluciones"/>
      <sheetName val="quifa "/>
      <sheetName val="TARIFAS CTO_MARCO_PCL"/>
      <sheetName val="CE2_PE"/>
      <sheetName val="CASE2LOC"/>
      <sheetName val="CASE2VIA"/>
      <sheetName val="1,1 Movilizacion"/>
      <sheetName val="1,2 Localizacion m2"/>
      <sheetName val="1,3 Localización Km"/>
      <sheetName val="2,1 Desmonte y Limpieza"/>
      <sheetName val="2,2 Descapote"/>
      <sheetName val="2,3 Perfilado subrasante"/>
      <sheetName val="3,1 Excav. mecánica"/>
      <sheetName val="3,2  Excav. manual"/>
      <sheetName val="3,3 Excav. roca"/>
      <sheetName val="4,1 Extend y compact terraplen"/>
      <sheetName val="5,1 Crudo rio 6&quot;"/>
      <sheetName val="5,2 Afirmado"/>
      <sheetName val="5,3 Sub-base"/>
      <sheetName val="5,4 Base"/>
      <sheetName val="5,5 Arena"/>
      <sheetName val="5,5A Transporte"/>
      <sheetName val="5,6_SUELO-CEMENTO"/>
      <sheetName val="6,1 Concreto 3000 placas"/>
      <sheetName val="6,2 Concreto 3000 contrapozo"/>
      <sheetName val="6,3 Muro bloque 5"/>
      <sheetName val="6,4 Muro ladrillo"/>
      <sheetName val="6,5 Concreto 2500"/>
      <sheetName val="6,6 Acelerante"/>
      <sheetName val="6,7 Concreto 1500"/>
      <sheetName val="6,8_GAVIONES"/>
      <sheetName val="6,9 Concreto Asfáltico"/>
      <sheetName val="6,10 Bolsacreto"/>
      <sheetName val="7,1 Cárcamo tipo 1"/>
      <sheetName val="7,2 Cárcamo tipo 2"/>
      <sheetName val="7,3 Cárcamo tipo 3"/>
      <sheetName val="7,4 Cuneta trapezoidal"/>
      <sheetName val="7,5 Cuneta triangular"/>
      <sheetName val="7,6 Skimmer tipo 1"/>
      <sheetName val="7,7 Skimmer tipo 2"/>
      <sheetName val="7,8 Tub. petrolera 8&quot;"/>
      <sheetName val="7,9 Caja bombeo piscinas"/>
      <sheetName val="7,10 Dren francés"/>
      <sheetName val="7,11 Tubo PVC 8&quot; "/>
      <sheetName val="7,12 Alcantarilla 36&quot;"/>
      <sheetName val="7,13 Alcantarilla 48&quot;"/>
      <sheetName val="8,1 Electrosoldada 4,5X4,5"/>
      <sheetName val="8,2 Electrosoldada 5,5X5,5"/>
      <sheetName val="8,3 Electrosoldada 4X4"/>
      <sheetName val="8,4 Acero PDR-60"/>
      <sheetName val="8,5 Acero A37"/>
      <sheetName val="9,1 Tubo PVC 2&quot;"/>
      <sheetName val="9,2 Cable cobre No.8"/>
      <sheetName val="9,3 Poste metálico"/>
      <sheetName val="9,4 Reflectores"/>
      <sheetName val="10,1 Cerramiento 4 hilos"/>
      <sheetName val="10,2 Cerramiento 6 hilos"/>
      <sheetName val="10,3 Caseta Resid Sól y Quim"/>
      <sheetName val="10,4 Caseta Químicos"/>
      <sheetName val="10,5 Caseta Vigilancia"/>
      <sheetName val="10,6 Talanquera"/>
      <sheetName val="10,7 Empradización estolón"/>
      <sheetName val="10,8 Empradización boleo"/>
      <sheetName val="10,9_Empradización agromanto"/>
      <sheetName val="10,10 Geomembrana 60 mills"/>
      <sheetName val="10,11 Geotextil T2400-BX60"/>
      <sheetName val="10,12 Geotextil TR400"/>
      <sheetName val="10,13 Geotextil NT1600"/>
      <sheetName val="10,14 Geotextil BX30"/>
      <sheetName val="10,15 Geotextil-BX90"/>
      <sheetName val="10,16 Geodren vert. H=1"/>
      <sheetName val="10,17 Instalación geotextil"/>
      <sheetName val="10,18 Instalación geomembrana"/>
      <sheetName val="10,19 Sacos suelo cemento"/>
      <sheetName val="10,20 Limpieza alcantarillas"/>
      <sheetName val="10,21 Limp. manejo aguas lluvia"/>
      <sheetName val="10,22 Limp. cunetas"/>
      <sheetName val="10,23 Manto Tipo 1"/>
      <sheetName val="10,24 Manto Tipo 2"/>
      <sheetName val="10,25 Demolición concreto"/>
      <sheetName val="10,26 Rocería"/>
      <sheetName val="10,27 Escarificación"/>
      <sheetName val="10,28 Perfilado"/>
      <sheetName val="10,29 Cuneteo carreteables"/>
      <sheetName val="10,30 Quiebrapatas"/>
      <sheetName val="10,31 Cerrato malla eslabonada"/>
      <sheetName val="10,32 Puesta tierra"/>
      <sheetName val="10,33  Ret-disp excav"/>
      <sheetName val="10,34 Tubo conductor"/>
      <sheetName val="10,35 Repaleo"/>
      <sheetName val="10,36 Ayudante"/>
      <sheetName val="10,37 Oficial"/>
      <sheetName val="10,38 As built"/>
      <sheetName val="10,39 Señalización"/>
      <sheetName val="10,40_GEOMENBRANA HR500"/>
      <sheetName val="PR1-Ayudante"/>
      <sheetName val="PR2-Oficial"/>
      <sheetName val="PR3-Cuadrilla"/>
      <sheetName val="PR4-Patecabra"/>
      <sheetName val="PR5-Retroexcav."/>
      <sheetName val="PR6-Volqta 6m3"/>
      <sheetName val="PR7-Retrocargador"/>
      <sheetName val="PR8-Bull D6"/>
      <sheetName val="PR9-Motoniv"/>
      <sheetName val="PR10-Vibro"/>
      <sheetName val="PR11-CarroTK"/>
      <sheetName val="PR12-Bull D8"/>
      <sheetName val="PR13-DUMPER"/>
      <sheetName val="PR14-CTK DOBLE"/>
      <sheetName val="PR15-CAMABAJA"/>
      <sheetName val="PR16-COMISION-DIA"/>
      <sheetName val="PR_ANTISOL"/>
      <sheetName val="EQP"/>
      <sheetName val="Anexo 1"/>
      <sheetName val="Anexo 2"/>
      <sheetName val="FRENTES"/>
      <sheetName val="F.C. NEXEN"/>
      <sheetName val="LOCATION"/>
      <sheetName val="NEW ROAD"/>
      <sheetName val="Realineamiento"/>
      <sheetName val="Rectificación K1+500"/>
      <sheetName val="BRIDGE"/>
      <sheetName val="BRID-LOC"/>
      <sheetName val="COY-BRID"/>
      <sheetName val="ABANDON"/>
      <sheetName val="SUMMARY"/>
      <sheetName val="PROG.UTIL.EQP"/>
      <sheetName val="prog util M.O"/>
      <sheetName val="81"/>
      <sheetName val="82"/>
      <sheetName val="83"/>
      <sheetName val="84"/>
      <sheetName val="85"/>
      <sheetName val="86"/>
      <sheetName val="87"/>
      <sheetName val="88"/>
      <sheetName val="89"/>
      <sheetName val="90"/>
      <sheetName val="FOR.5"/>
      <sheetName val="ANEXO C"/>
      <sheetName val="Hoja4"/>
      <sheetName val="CUADRO 3"/>
      <sheetName val="6.7 comercial"/>
      <sheetName val="MAQ-VICPAR"/>
      <sheetName val="PR1"/>
      <sheetName val="PR2"/>
      <sheetName val="PR3"/>
      <sheetName val="PR4"/>
      <sheetName val="PR5"/>
      <sheetName val="PR6"/>
      <sheetName val="PR7"/>
      <sheetName val="PR8"/>
      <sheetName val="PR9"/>
      <sheetName val="PR10"/>
      <sheetName val="PR11"/>
      <sheetName val="PR_D8"/>
      <sheetName val="PR_VOLVO"/>
      <sheetName val="PR_CTK DOBLE"/>
      <sheetName val="PR_CAMABAJA"/>
      <sheetName val="PR_COMISION-DIA"/>
      <sheetName val="1,3_LOC Y REPL"/>
      <sheetName val="2,1_DESMONTE Y LIMPIEZA"/>
      <sheetName val="3,3_EXC-ROCA"/>
      <sheetName val="5,1_CRUDO DE RIO 6&quot;"/>
      <sheetName val="5,2_AFIRMADO"/>
      <sheetName val="5,3_SUBBASE"/>
      <sheetName val="5,4_BASE"/>
      <sheetName val="5,5_ARENA"/>
      <sheetName val="6,3_MURO-LADRILLO"/>
      <sheetName val="6,6_ACELERANTE"/>
      <sheetName val="6,9_CONCRETO-MDC"/>
      <sheetName val="6,10_BOLSACRETO"/>
      <sheetName val="7,5_CUNETA-TRIAN"/>
      <sheetName val="7,12_ALC-NOVALOC"/>
      <sheetName val="8,4_ACERO PDR 60"/>
      <sheetName val="8,5_ACERO A37"/>
      <sheetName val="10,2_CER-6HILOS"/>
      <sheetName val="10,5_CASETA-VIG"/>
      <sheetName val="10,8_EMPRADIZACION"/>
      <sheetName val="10,9_AGROMANTO"/>
      <sheetName val="10,13_GEOTEXTIL-NT1600"/>
      <sheetName val="10,14_GEOTEXTIL-BX30"/>
      <sheetName val="10,15_GEOTEXTIL-BX90"/>
      <sheetName val="10,16_GEODREN-H=1"/>
      <sheetName val="10,17_INST-GEOTEXTIL"/>
      <sheetName val="10,18_INST-GEOMEMBRANA"/>
      <sheetName val="10,20_LIMP-ALCANT"/>
      <sheetName val="10,21_LIMP-CUN-AC"/>
      <sheetName val="10,22_LIMP-CUNETAS"/>
      <sheetName val="10,23_MTO-TIPO1"/>
      <sheetName val="10,24_MTO-TIPO2"/>
      <sheetName val="10,25_DEMO-CONCRETO"/>
      <sheetName val="10,26_ROCERIA"/>
      <sheetName val="10,27_ESCARIFICACION"/>
      <sheetName val="10,28_PERFILADO"/>
      <sheetName val="10,29_CUNETEO"/>
      <sheetName val="10,30_QUIEBRAPATAS"/>
      <sheetName val="10,31_CERRAMIENTO-MALLA"/>
      <sheetName val="10,32_PUESTA-TIERRA"/>
      <sheetName val="10,33_RETIRO-DISP"/>
      <sheetName val="10,34_TUBO-CONDUCTOR"/>
      <sheetName val="10,35_REPALEO-MAT"/>
      <sheetName val="10,36_AYUDANTE"/>
      <sheetName val="10,37_OFICIAL"/>
      <sheetName val="10,38_AS-BUILT"/>
      <sheetName val="Acta ADICIONALES"/>
      <sheetName val="APU Trinchos"/>
      <sheetName val="APU soldadores"/>
      <sheetName val="APU pantalla"/>
      <sheetName val="APU escuela"/>
      <sheetName val="APU demolicion"/>
      <sheetName val="APU ciment.contrapozo"/>
      <sheetName val="APU base "/>
      <sheetName val="APU Transporte"/>
      <sheetName val="APU movilizacion"/>
      <sheetName val="APU carcamo"/>
      <sheetName val="APU excavacion maquina"/>
      <sheetName val="APU limpieza cuneta"/>
      <sheetName val="APU saco suelo"/>
      <sheetName val="APU relleno"/>
      <sheetName val="APU barreras"/>
      <sheetName val="APU MOTOBOMBA"/>
      <sheetName val="Hundimientocontrapozo"/>
      <sheetName val="Pantalla contencion"/>
      <sheetName val="Estabilizacion 412"/>
      <sheetName val="Escuela"/>
      <sheetName val="K1+500"/>
      <sheetName val="RETROLLANTA"/>
      <sheetName val="PE_FAC-DESCARGADERO"/>
      <sheetName val="CUADRO RESUMEN."/>
      <sheetName val="MATRIZ"/>
      <sheetName val="MATERIAL TRANSPORTADO"/>
      <sheetName val="MATERIAL TRANSPORTADO POR PLACA"/>
      <sheetName val="VIAJES CORTOS"/>
      <sheetName val="CARROTANQUES"/>
      <sheetName val="VOLQUETAS POR DIAS"/>
      <sheetName val="Lita Insumos"/>
      <sheetName val="ESQUEMAS"/>
      <sheetName val="Tablas basicas"/>
      <sheetName val="Resumen X actividad"/>
      <sheetName val="Placa taladro"/>
      <sheetName val="Contrapozo"/>
      <sheetName val="CunetasALL"/>
      <sheetName val="Desarenador"/>
      <sheetName val="Filtro Frances"/>
      <sheetName val="Gaviones"/>
      <sheetName val="Anclajes"/>
      <sheetName val="prog.loc+via"/>
      <sheetName val="Prog Locac"/>
      <sheetName val="Prog Vía acc"/>
      <sheetName val="Cuadro1"/>
      <sheetName val="VIA PRADO"/>
      <sheetName val="CUADRO  (5)"/>
      <sheetName val="Hoja5"/>
      <sheetName val="costo de actividades de cuadril"/>
      <sheetName val="cuadrillas"/>
      <sheetName val="festivos"/>
      <sheetName val="TRAZ MAT 2081 "/>
      <sheetName val="MAT. 2081"/>
      <sheetName val="CONSOLIDADO"/>
      <sheetName val="MOVILIZACION"/>
      <sheetName val="MEM 7S-J2"/>
      <sheetName val="MEM ESTACION 3"/>
      <sheetName val="MEM INF2037"/>
      <sheetName val="MEM ESTACION 5"/>
      <sheetName val="MEM INF2081"/>
      <sheetName val="MEM PLANTA 5"/>
      <sheetName val="MEM PLANDESH"/>
      <sheetName val="MEM P0247"/>
      <sheetName val="MEM P0414"/>
      <sheetName val="MEM POZO 414 CONEXION CASETA "/>
      <sheetName val="MEM P1524"/>
      <sheetName val="MEM P2078"/>
      <sheetName val="MEM P2178 "/>
      <sheetName val="MEM P219"/>
      <sheetName val="MEM P249"/>
      <sheetName val="MEM POZO 564"/>
      <sheetName val="MEM P097"/>
      <sheetName val="MEM J5"/>
      <sheetName val="DB NUEVO ABRIL"/>
      <sheetName val="DB NUEVO MAYO"/>
      <sheetName val="ESTACION 2"/>
      <sheetName val="ESTACION 4"/>
      <sheetName val="POZO 1838"/>
      <sheetName val="RESUMEN "/>
      <sheetName val="SABANA GENERAL ABRIL"/>
      <sheetName val="REPORTE DIARIO"/>
      <sheetName val="jose"/>
      <sheetName val="DB MAYO V2"/>
      <sheetName val="TARIFAS SIN ORD"/>
      <sheetName val="REPORTE SEMANAL "/>
      <sheetName val="TABPOZO"/>
      <sheetName val="TABLA DINAMICA"/>
      <sheetName val="REPORTE SEMANAL OXY"/>
      <sheetName val="cuadrillas de mayo"/>
      <sheetName val="PESOS"/>
      <sheetName val="PESOS (2)"/>
      <sheetName val="PESOS (3)"/>
      <sheetName val="GRAFICA-SEMANAL"/>
      <sheetName val="Preliminares"/>
      <sheetName val="DB MAYO v1"/>
      <sheetName val="VR CTO"/>
      <sheetName val="SABANAGENERAL"/>
      <sheetName val="SABANAGENERAL (2)"/>
      <sheetName val="SABANAGENERAL (3)"/>
      <sheetName val="DB A LA FECHA"/>
      <sheetName val="SABANA DICIEMBRE"/>
      <sheetName val="DB form"/>
      <sheetName val="pendietes act nO. 7"/>
      <sheetName val="As builts"/>
      <sheetName val="blanco"/>
      <sheetName val="L crudo 6&quot; est6-est7"/>
      <sheetName val="1082 tapon"/>
      <sheetName val="882 tapon"/>
      <sheetName val="SABANA L CRUDO NOV 387002"/>
      <sheetName val="1U marco H"/>
      <sheetName val="96 pintura  H"/>
      <sheetName val="112 Desm"/>
      <sheetName val="145 pintura marco H"/>
      <sheetName val="189 Desm"/>
      <sheetName val="193 pintura marco H"/>
      <sheetName val="194 pintura marco H"/>
      <sheetName val="235 Desm"/>
      <sheetName val="289 Tapon"/>
      <sheetName val="318 pintura marco H"/>
      <sheetName val="341 Desm"/>
      <sheetName val="357 Cv"/>
      <sheetName val="357 L"/>
      <sheetName val="440 Desm"/>
      <sheetName val="442 Desm"/>
      <sheetName val="466 L"/>
      <sheetName val="492 L"/>
      <sheetName val="509 marco H"/>
      <sheetName val="575 L Flex"/>
      <sheetName val="607 pintura marco H's"/>
      <sheetName val="619 Cv"/>
      <sheetName val="619 L"/>
      <sheetName val="716 Desm"/>
      <sheetName val="765 pintura marco H"/>
      <sheetName val="810 Cv"/>
      <sheetName val="810 L"/>
      <sheetName val="823 Cv Modif"/>
      <sheetName val="868 Cv"/>
      <sheetName val="868 L"/>
      <sheetName val="917 Cv Reub"/>
      <sheetName val="917 L"/>
      <sheetName val="918 pintura marco H"/>
      <sheetName val="1001 Cv Modif"/>
      <sheetName val="1005 Desm"/>
      <sheetName val="1026 L"/>
      <sheetName val="1041 Cv"/>
      <sheetName val="1041 L Flex"/>
      <sheetName val="1047 Cv"/>
      <sheetName val="1047 L"/>
      <sheetName val="1052 Cv"/>
      <sheetName val="1052 L Flex 3&quot; SS-49 A"/>
      <sheetName val="1064 L Flex 3&quot; SS-49 A"/>
      <sheetName val="1067 Desm"/>
      <sheetName val="1098 Cv"/>
      <sheetName val="1098 L"/>
      <sheetName val="1109 Desm"/>
      <sheetName val="1199 Cv"/>
      <sheetName val="1199 L"/>
      <sheetName val="1292 Vte"/>
      <sheetName val="1482 Desm"/>
      <sheetName val="1483 Cv"/>
      <sheetName val="1483 L Flex"/>
      <sheetName val="1578 Desm"/>
      <sheetName val="1710 Desm"/>
      <sheetName val="1725 L"/>
      <sheetName val="1746 Cv"/>
      <sheetName val="1746 L"/>
      <sheetName val="1816 Cv"/>
      <sheetName val="1816 L Flex 3&quot;"/>
      <sheetName val="1883 L Vte"/>
      <sheetName val="2097 pintura marco H"/>
      <sheetName val="2101 Eme"/>
      <sheetName val="2103 Emerg"/>
      <sheetName val="2103 L Flex 3&quot; a SS-81A"/>
      <sheetName val="2108 L Flex 3&quot; SS-49 A"/>
      <sheetName val="2109 pintura marco H"/>
      <sheetName val="2153 pintura marco H"/>
      <sheetName val="2157 Cv"/>
      <sheetName val="2157 L Flex 3&quot; SS-49 A"/>
      <sheetName val="2163 pintura marco H"/>
      <sheetName val="2165 pintura marco H"/>
      <sheetName val="2178 pintura marco H's"/>
      <sheetName val="2185 Fac Ht"/>
      <sheetName val="2186 Fac Ht"/>
      <sheetName val="2198 L Flex 3&quot; a SS-81A"/>
      <sheetName val="2207 Desm"/>
      <sheetName val="2213 marco H"/>
      <sheetName val="2244 Cv"/>
      <sheetName val="2244 L Flex"/>
      <sheetName val="2246 Cv"/>
      <sheetName val="2246 L Flex"/>
      <sheetName val="2314 Cv"/>
      <sheetName val="2314 L"/>
      <sheetName val="2318 L"/>
      <sheetName val="2324 marco H"/>
      <sheetName val="2327 Cv"/>
      <sheetName val="2327 L"/>
      <sheetName val="2333 L"/>
      <sheetName val="2344 Cv"/>
      <sheetName val="2344 L"/>
      <sheetName val="2345 Cv"/>
      <sheetName val="2345 L"/>
      <sheetName val="2576 Cv"/>
      <sheetName val="2576 L Flex"/>
      <sheetName val="2585 Cv"/>
      <sheetName val="2585 L"/>
      <sheetName val="2608 Cv"/>
      <sheetName val="2608 L"/>
      <sheetName val="2642 Cv"/>
      <sheetName val="2642 L"/>
      <sheetName val="2732 L Flex 3&quot; SS-49 A"/>
      <sheetName val="2792 L Flex Vte"/>
      <sheetName val="2795 L Flex Vte"/>
      <sheetName val="2797 L Flex Vte"/>
      <sheetName val="96 pintura marco H"/>
      <sheetName val="333 L Vte"/>
      <sheetName val="blanco (23)"/>
      <sheetName val="SABANA L CRUDO PROY DIC 387002"/>
      <sheetName val="blanco (2)"/>
      <sheetName val="LINEA 12&quot; OLEODUCTO Proy"/>
      <sheetName val="065 Cv"/>
      <sheetName val="77 pintura marco H Proy"/>
      <sheetName val="85 pintura marco H Proy"/>
      <sheetName val="88 pintura marco H Proy"/>
      <sheetName val="105 Cv"/>
      <sheetName val="276 Cv"/>
      <sheetName val="276 L Proy"/>
      <sheetName val="295 L Proy"/>
      <sheetName val="438 Cv"/>
      <sheetName val="467 Cv"/>
      <sheetName val="509 L Proy"/>
      <sheetName val="555 L Proy"/>
      <sheetName val="571 pintura marco H Proy"/>
      <sheetName val="589 pintura marco H Proy"/>
      <sheetName val="653 Cv"/>
      <sheetName val="716 Cv"/>
      <sheetName val="908 pintura marco H Proy"/>
      <sheetName val="923 pintura marco H Proy"/>
      <sheetName val="1047 pintura marco H Proy"/>
      <sheetName val="1051 L Flex Proy"/>
      <sheetName val="1053 Cv"/>
      <sheetName val="1058 L Flex Proy"/>
      <sheetName val="1072 Cv"/>
      <sheetName val="1073 Cv"/>
      <sheetName val="1084 L SS 145 Proy"/>
      <sheetName val="1198 L"/>
      <sheetName val="1199 pintura marco H Proy"/>
      <sheetName val="1256 pintura marco H Proy"/>
      <sheetName val="1563 pintura marco H Proy"/>
      <sheetName val="1614 pintura marco H Proy"/>
      <sheetName val="1674 pintura marco H Proy"/>
      <sheetName val="1679 L Proy"/>
      <sheetName val="1714 pintura marco H Proy"/>
      <sheetName val="1746 pintura marco H Proy"/>
      <sheetName val="1883 pintura marco H Proy"/>
      <sheetName val="2102 pintura marco H Proy"/>
      <sheetName val="2103 Desm Proy"/>
      <sheetName val="2105 pintura marco H Proy"/>
      <sheetName val="2108 pintura marco H Proy"/>
      <sheetName val="2109 Desm Proy"/>
      <sheetName val="2136 L Flex Proy"/>
      <sheetName val="2142 Cv"/>
      <sheetName val="2153 Desm Proy"/>
      <sheetName val="2167 pintura marco H Proy"/>
      <sheetName val="2168 L Flex Proy"/>
      <sheetName val="2185 pintura marco H Proy"/>
      <sheetName val="2191 Cv"/>
      <sheetName val="2198 Desm Proy"/>
      <sheetName val="2218 Cv"/>
      <sheetName val="2219 Cv"/>
      <sheetName val="2221 L Flex Proy"/>
      <sheetName val="2248 Cv"/>
      <sheetName val="2248 L Flex Proy"/>
      <sheetName val="2304 pintura marco H Proy"/>
      <sheetName val="2314 pintura marco H Proy"/>
      <sheetName val="2320 L Flex Proy"/>
      <sheetName val="2324 pintura marco H Proy"/>
      <sheetName val="2328 pintura marco H Proy"/>
      <sheetName val="2571 Cv"/>
      <sheetName val="2575 Cv"/>
      <sheetName val="2577 L Flex Proy"/>
      <sheetName val="2582 Cv"/>
      <sheetName val="2584 Cv"/>
      <sheetName val="2588 Cv"/>
      <sheetName val="2588 L Flex Proy"/>
      <sheetName val="2593 Cv"/>
      <sheetName val="2600 Cv"/>
      <sheetName val="2602 L Flex Proy"/>
      <sheetName val="2611 L Flex Proy"/>
      <sheetName val="2637 pintura marco H Proy"/>
      <sheetName val="2789 Cv"/>
      <sheetName val="2789 L Flex Proy"/>
      <sheetName val="2790 Cv"/>
      <sheetName val="135 Desm Colec"/>
      <sheetName val="192  Cv "/>
      <sheetName val="192 L"/>
      <sheetName val="212 Cv"/>
      <sheetName val="212 L"/>
      <sheetName val="224 L Desm"/>
      <sheetName val="229 L al  ss 42"/>
      <sheetName val="251 L al  ss 42"/>
      <sheetName val="781 L al  ss 42"/>
      <sheetName val="914 L al  ss 42"/>
      <sheetName val="1037 L al  ss 42"/>
      <sheetName val="1352 L al  ss 42"/>
      <sheetName val="2031 L al  ss 42"/>
      <sheetName val="2058 L al  ss 42"/>
      <sheetName val="2110 L al  ss 42"/>
      <sheetName val="355 L Cambio"/>
      <sheetName val="509 L"/>
      <sheetName val="597 L"/>
      <sheetName val="745 L Flex"/>
      <sheetName val="745 Cv"/>
      <sheetName val="823 Cv"/>
      <sheetName val="823 L"/>
      <sheetName val="884 L"/>
      <sheetName val="915 L Desm"/>
      <sheetName val="940 Cv m"/>
      <sheetName val="1002 Cv"/>
      <sheetName val="1002 L"/>
      <sheetName val="1045 Cv"/>
      <sheetName val="1045 L Flex"/>
      <sheetName val="1651 Cv"/>
      <sheetName val="1651 L"/>
      <sheetName val="1725 Cv M"/>
      <sheetName val="464 781 L a SS 42"/>
      <sheetName val="229 L a SS 42"/>
      <sheetName val="914 L a SS 42"/>
      <sheetName val="1037 L a SS 42"/>
      <sheetName val="1191 1411 Desm Colec"/>
      <sheetName val="1314 L Colect"/>
      <sheetName val="1349 2305 2306 Desm Colec"/>
      <sheetName val="1352 L a SS 42"/>
      <sheetName val="2031 La SS 42"/>
      <sheetName val="2058 La SS 42"/>
      <sheetName val="2110 La SS 42"/>
      <sheetName val="2112 L Flex"/>
      <sheetName val="2122 Cv"/>
      <sheetName val="2122 L"/>
      <sheetName val="2149 L Flex a SS 95"/>
      <sheetName val="2150 LFlex a SS 95"/>
      <sheetName val="2200 L Flex a SS 95"/>
      <sheetName val="2146 Cv"/>
      <sheetName val="2146 L"/>
      <sheetName val="2147 Cv"/>
      <sheetName val="2147 L"/>
      <sheetName val="2178 Cv"/>
      <sheetName val="2178 L Flex"/>
      <sheetName val="2206 L Flex"/>
      <sheetName val="2207 L Flex"/>
      <sheetName val="2212 Cv"/>
      <sheetName val="2212 L Flex"/>
      <sheetName val="2217 L"/>
      <sheetName val="2217 Cv"/>
      <sheetName val="2330 L"/>
      <sheetName val="2331 L Flex"/>
      <sheetName val="2332 Cv"/>
      <sheetName val="2332L Flex"/>
      <sheetName val="2332L Ac"/>
      <sheetName val="2339 L y Desm"/>
      <sheetName val="2381 L AC"/>
      <sheetName val="2381 L Flex"/>
      <sheetName val="2624 Cv"/>
      <sheetName val="2624 L"/>
      <sheetName val="2732 L"/>
      <sheetName val="2732 Cv"/>
      <sheetName val="SABANA SS NOV 477010"/>
      <sheetName val="SS-9 Str"/>
      <sheetName val="SS-39B Pintura marco H"/>
      <sheetName val="SS-41 Hot tap"/>
      <sheetName val="SS-41A pintura marco H"/>
      <sheetName val="SS 52 Desm"/>
      <sheetName val="SS- 58 B Str"/>
      <sheetName val="SS-77B pintura marco H"/>
      <sheetName val="SS-81A pintura marco H"/>
      <sheetName val="SS-95 pintura marco H"/>
      <sheetName val="SS-98A pintura marco H"/>
      <sheetName val="SS 98A LG"/>
      <sheetName val="SS 98A LG (2)"/>
      <sheetName val="SS 98A LM"/>
      <sheetName val="SS-98B LG"/>
      <sheetName val="SS-99 LG Vte"/>
      <sheetName val="SS-99 LM Vte"/>
      <sheetName val="SS-100B LG"/>
      <sheetName val="SS-100B LM"/>
      <sheetName val="SS- 105 Str"/>
      <sheetName val="SS- 106 C LG"/>
      <sheetName val="SS- 106 C LM"/>
      <sheetName val="SS-106 C Str"/>
      <sheetName val="SS-109 pintura marco H"/>
      <sheetName val="SS-120A pintura marco H"/>
      <sheetName val="SS-128 pintura marco H"/>
      <sheetName val="SS-135 Emerg"/>
      <sheetName val="SS-145 Vte"/>
      <sheetName val="SS-154B LM"/>
      <sheetName val="blanco (3)"/>
      <sheetName val="L FLEX FACTURADAS 2008 (2)"/>
      <sheetName val="SABANA FLEX 2008 387002"/>
      <sheetName val="SABANA FLEX 2008"/>
      <sheetName val="SABANA FLEX 2008 477010"/>
      <sheetName val="L FLEX FACTURADAS 2008"/>
      <sheetName val="SABANA SS SEP 477010"/>
      <sheetName val="SS 8 B Lm"/>
      <sheetName val="SS-26 LG"/>
      <sheetName val="SS-26 LM"/>
      <sheetName val="SS-26 Str"/>
      <sheetName val="SS 34  Str Ampl"/>
      <sheetName val="SS 035"/>
      <sheetName val="SS-39 LG Rep"/>
      <sheetName val="SS 39A  Str Ampl"/>
      <sheetName val="SS 39B Lg"/>
      <sheetName val="SS 39B Lm"/>
      <sheetName val="SS 57 Lg"/>
      <sheetName val="SS 80 lg"/>
      <sheetName val="SS 88 F Lg"/>
      <sheetName val="SS 88 F LM"/>
      <sheetName val="SS 88 F Str"/>
      <sheetName val="SS-95 Var"/>
      <sheetName val="SS 95B Str"/>
      <sheetName val="SS-98a Lm"/>
      <sheetName val="SS 99 Lg"/>
      <sheetName val="SS 99 Lm "/>
      <sheetName val="SS 0106 Lg"/>
      <sheetName val="SS 109 Lg Ok"/>
      <sheetName val="SS 111 Desm"/>
      <sheetName val="SS 120 a Str"/>
      <sheetName val="SS 124 Str Amp"/>
      <sheetName val="SS 128 Lg"/>
      <sheetName val="SS 128 Lm"/>
      <sheetName val="0088"/>
      <sheetName val="318"/>
      <sheetName val="515"/>
      <sheetName val="917"/>
      <sheetName val="ADJUNTOS"/>
      <sheetName val="B.D.REPORTES"/>
      <sheetName val="AFES"/>
      <sheetName val="AFEs_Doris"/>
      <sheetName val="AFE'S"/>
      <sheetName val="Actividades"/>
      <sheetName val="B.D.-Reportes"/>
      <sheetName val="T.D.-Niv.Corte"/>
      <sheetName val="T.D.-Niv.Relleno"/>
      <sheetName val="T.D.-Niv.Afirmado"/>
      <sheetName val="T.D.-Niv.Mezcla"/>
      <sheetName val="Conversión Emulsión"/>
      <sheetName val="ZODMES(LOC)"/>
      <sheetName val="6111(pozo)"/>
      <sheetName val="6310(pozo)"/>
      <sheetName val="6103(POZO)"/>
      <sheetName val="6116(pozo)"/>
      <sheetName val="6118(pozo)"/>
      <sheetName val="VIA(2)"/>
      <sheetName val="B.D.REPORTES."/>
      <sheetName val="11-11-10"/>
      <sheetName val="12-11-10"/>
      <sheetName val="13-11-10"/>
      <sheetName val="14-11-10"/>
      <sheetName val="15-11-10"/>
      <sheetName val="16-11-10"/>
      <sheetName val="17-11-10"/>
      <sheetName val="18-11-10"/>
      <sheetName val="19-11-10"/>
      <sheetName val="20-11-10"/>
      <sheetName val="21-11-10"/>
      <sheetName val="22-11-10"/>
      <sheetName val="23-11-10"/>
      <sheetName val="24-11-10"/>
      <sheetName val="25-11-10"/>
      <sheetName val="26-11-10"/>
      <sheetName val="27-11-10"/>
      <sheetName val="28-11-10"/>
      <sheetName val="29-11-10"/>
      <sheetName val="30-11-10"/>
      <sheetName val="01-12-10"/>
      <sheetName val="02-12-10"/>
      <sheetName val="03-12-10"/>
      <sheetName val="04-12-10"/>
      <sheetName val="05-12-10"/>
      <sheetName val="06-12-10"/>
      <sheetName val="07-12-10"/>
      <sheetName val="08-12-10"/>
      <sheetName val="09-12-10"/>
      <sheetName val="10-12-10"/>
      <sheetName val="11-12-10"/>
      <sheetName val="12-12-10"/>
      <sheetName val="13-12-10"/>
      <sheetName val="14-12-10"/>
      <sheetName val="15-12-10"/>
      <sheetName val="16-12-10"/>
      <sheetName val="17-12-10"/>
      <sheetName val="18-12-10"/>
      <sheetName val="19-12-10"/>
      <sheetName val="20-12-10"/>
      <sheetName val="IDO (2)"/>
      <sheetName val="Tablas"/>
      <sheetName val="Datos de escala temporal"/>
      <sheetName val="RRHH"/>
      <sheetName val="HrsP"/>
      <sheetName val="HSE"/>
      <sheetName val="IDO"/>
      <sheetName val="ISO"/>
      <sheetName val="AVP"/>
      <sheetName val="PENDIENTES X COBRAR"/>
      <sheetName val="BITACORA"/>
      <sheetName val="UTILI-FRENTE"/>
      <sheetName val="ABIMAELXPAGAR"/>
      <sheetName val="INCLUYO_EDUIN"/>
      <sheetName val="AVP (2)"/>
      <sheetName val="PROYECCION"/>
      <sheetName val="CUADRO DE CANTIDADES"/>
      <sheetName val="ACTA_2"/>
      <sheetName val="AJUSTE CANTIDADES"/>
      <sheetName val="PROYECCIONES"/>
      <sheetName val="HOMOLOGACION DE CANTIDADES"/>
      <sheetName val="CCDO"/>
      <sheetName val="BALANCE"/>
      <sheetName val="PDT"/>
      <sheetName val="PDT_SEG"/>
      <sheetName val="CCRO"/>
      <sheetName val="CCDO_OPC"/>
      <sheetName val="HRP"/>
      <sheetName val="0013"/>
      <sheetName val="VIA0013"/>
      <sheetName val="0039"/>
      <sheetName val="VIA0039"/>
      <sheetName val="0049"/>
      <sheetName val="0052"/>
      <sheetName val="0057"/>
      <sheetName val="VIA0057"/>
      <sheetName val="0065"/>
      <sheetName val="VIA0065"/>
      <sheetName val="0066"/>
      <sheetName val="0077"/>
      <sheetName val="0082"/>
      <sheetName val="VIA0082"/>
      <sheetName val="0086"/>
      <sheetName val="0094"/>
      <sheetName val="VIA0094"/>
      <sheetName val="VIA0097"/>
      <sheetName val="0105"/>
      <sheetName val="0109"/>
      <sheetName val="0186"/>
      <sheetName val="0196"/>
      <sheetName val="0197"/>
      <sheetName val="0214"/>
      <sheetName val="0239"/>
      <sheetName val="0262"/>
      <sheetName val="0264"/>
      <sheetName val="0286"/>
      <sheetName val="0315"/>
      <sheetName val="0342"/>
      <sheetName val="0419"/>
      <sheetName val="0423"/>
      <sheetName val="0433"/>
      <sheetName val="VIA0433"/>
      <sheetName val="0436"/>
      <sheetName val="0471"/>
      <sheetName val="VIA0471"/>
      <sheetName val="0476"/>
      <sheetName val="0484"/>
      <sheetName val="0506"/>
      <sheetName val="0599"/>
      <sheetName val="0618"/>
      <sheetName val="0627"/>
      <sheetName val="0637"/>
      <sheetName val="1098"/>
      <sheetName val="VIA1098"/>
      <sheetName val="1109"/>
      <sheetName val="1110"/>
      <sheetName val="VIA1110"/>
      <sheetName val="1111"/>
      <sheetName val="1115"/>
      <sheetName val="VIA1115"/>
      <sheetName val="1116"/>
      <sheetName val="VIA1116"/>
      <sheetName val="1123"/>
      <sheetName val="VIA1123"/>
      <sheetName val="1124"/>
      <sheetName val="1125"/>
      <sheetName val="1483"/>
      <sheetName val="VIA1483"/>
      <sheetName val="1487"/>
      <sheetName val="1494"/>
      <sheetName val="VIA1494"/>
      <sheetName val="1495"/>
      <sheetName val="1519"/>
      <sheetName val="1524"/>
      <sheetName val="1589"/>
      <sheetName val="1590"/>
      <sheetName val="1624"/>
      <sheetName val="1626"/>
      <sheetName val="VIA1626"/>
      <sheetName val="1636"/>
      <sheetName val="1674"/>
      <sheetName val="VIA1674"/>
      <sheetName val="1699"/>
      <sheetName val="VIA1699"/>
      <sheetName val="1700"/>
      <sheetName val="VIA1700"/>
      <sheetName val="0 (1)"/>
      <sheetName val="nivelacion  Corte"/>
      <sheetName val="nivelacion  Relleno"/>
      <sheetName val="nivelacion Afirmado"/>
      <sheetName val="Emulsion "/>
      <sheetName val="nivelacion  Corte via"/>
      <sheetName val="nivelacion  Relleno via"/>
      <sheetName val="nivelacion Afirmado via"/>
      <sheetName val="ZODMES(VIA)"/>
      <sheetName val="nivelacion Afirma VIA"/>
      <sheetName val="Emulsion"/>
      <sheetName val="Reportes"/>
      <sheetName val="LOC(1)"/>
      <sheetName val="LOC(2)"/>
      <sheetName val="VIA(1)"/>
      <sheetName val="Emulsión Ajustada"/>
      <sheetName val="INFORME EJECUTIVO"/>
      <sheetName val="Módulo1"/>
      <sheetName val="RESUME DAILY REP"/>
      <sheetName val="CIVIL DAILY REP"/>
      <sheetName val="UNDERG PIPING REP"/>
      <sheetName val="ELECT,INST DAILY REP"/>
      <sheetName val="TANKS DAILY REP"/>
      <sheetName val="MECH AND PIP REP"/>
      <sheetName val="ELEC.INT. WIRING_CONECT"/>
      <sheetName val="INST. INSTRUMENT PROD"/>
      <sheetName val="PIP. WELDS PROD HP1"/>
      <sheetName val="PIP. WELDS PROD HP2"/>
      <sheetName val="PIP. WELDS PROD LP1"/>
      <sheetName val="PIP. WELDS PROD LP2"/>
      <sheetName val="MECH. Project Tracking"/>
      <sheetName val="Sheet1"/>
      <sheetName val="Acta Locacion"/>
      <sheetName val="LOCACION"/>
      <sheetName val="PISCINA"/>
      <sheetName val="Filtros subsuperficiales "/>
      <sheetName val="Filtro de 6"/>
      <sheetName val="CUNETAS "/>
      <sheetName val="Dren hor"/>
      <sheetName val="Area taladro"/>
      <sheetName val="Foso quemado"/>
      <sheetName val="Tub 8&quot;"/>
      <sheetName val="C. Vigilancia"/>
      <sheetName val="C. Quimicos"/>
      <sheetName val="placa bombas"/>
      <sheetName val="Skimmers"/>
      <sheetName val="Diques de contencion"/>
      <sheetName val="Zanjas de coronacion"/>
      <sheetName val="Trinchos"/>
      <sheetName val="Descoles escalonados"/>
      <sheetName val="Cerca en alambre de puas"/>
      <sheetName val="Fosos de disparo"/>
      <sheetName val="empradizacion"/>
      <sheetName val="Ssi. iluminacion"/>
      <sheetName val="APU Filtro 6&quot;"/>
      <sheetName val="APU concreto 1500"/>
      <sheetName val="APU concreto 2500"/>
      <sheetName val="APU concreto 3000"/>
      <sheetName val="APU acero refuerzo"/>
      <sheetName val="APU TUBERI8&quot;"/>
      <sheetName val="Mamposteria"/>
      <sheetName val="Triturado"/>
      <sheetName val="APU desarenador"/>
      <sheetName val="APU skimer"/>
      <sheetName val="APU SUBBASE "/>
      <sheetName val="APU iluminacion"/>
      <sheetName val="APU Moviydesmovi"/>
      <sheetName val="CERRAMIENTOS"/>
      <sheetName val="Zanja de coronacion"/>
      <sheetName val="Descoles en sacos S-C"/>
      <sheetName val="Barreras en sacos de S-C"/>
      <sheetName val="Carcavas via de acceso"/>
      <sheetName val="Demoliciones"/>
      <sheetName val="Rellenos"/>
      <sheetName val="Cargue"/>
      <sheetName val="Biomanto"/>
      <sheetName val="Vía de Acceso"/>
      <sheetName val="DE"/>
      <sheetName val="IT"/>
      <sheetName val="Dat"/>
      <sheetName val="Kxm"/>
      <sheetName val="Em"/>
      <sheetName val="O C"/>
      <sheetName val=" V"/>
      <sheetName val="CA"/>
      <sheetName val=" E"/>
      <sheetName val="RD"/>
      <sheetName val="TR"/>
      <sheetName val="MH"/>
      <sheetName val="OC"/>
      <sheetName val="OR"/>
      <sheetName val="Ad"/>
      <sheetName val="Form5 _Pág_ 1"/>
      <sheetName val="Enero 3"/>
      <sheetName val="Enero 4"/>
      <sheetName val="Enero 5"/>
      <sheetName val="Enero 6"/>
      <sheetName val="Enero 7"/>
      <sheetName val="Enero 8"/>
      <sheetName val="Enero 9"/>
      <sheetName val="Enero 10"/>
      <sheetName val="Enero 11"/>
      <sheetName val="Enero 12"/>
      <sheetName val="Enero 13"/>
      <sheetName val="Enero 14"/>
      <sheetName val="Enero 15"/>
      <sheetName val="Enero 16"/>
      <sheetName val="Enero 17"/>
      <sheetName val="Enero 18"/>
      <sheetName val="Enero 19"/>
      <sheetName val="Enero 20"/>
      <sheetName val="Enero 21"/>
      <sheetName val="Enero "/>
      <sheetName val="Enero 1"/>
      <sheetName val="Enero 199"/>
      <sheetName val="Enero 1989"/>
      <sheetName val="Enero 2"/>
      <sheetName val="Enero 89"/>
      <sheetName val="Enero AA129"/>
      <sheetName val="Enero89"/>
      <sheetName val="Enero1"/>
      <sheetName val="Enero 198"/>
      <sheetName val="aCCIDENTES DE 1995 - 1996.xls"/>
      <sheetName val="A.P.U."/>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sheetData sheetId="562"/>
      <sheetData sheetId="563"/>
      <sheetData sheetId="564"/>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sheetData sheetId="742"/>
      <sheetData sheetId="743"/>
      <sheetData sheetId="744" refreshError="1"/>
      <sheetData sheetId="745" refreshError="1"/>
      <sheetData sheetId="746" refreshError="1"/>
      <sheetData sheetId="747"/>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sheetData sheetId="758" refreshError="1"/>
      <sheetData sheetId="759"/>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sheetData sheetId="793"/>
      <sheetData sheetId="794"/>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sheetData sheetId="833"/>
      <sheetData sheetId="834"/>
      <sheetData sheetId="835"/>
      <sheetData sheetId="836"/>
      <sheetData sheetId="837"/>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sheetData sheetId="958"/>
      <sheetData sheetId="959"/>
      <sheetData sheetId="960"/>
      <sheetData sheetId="961"/>
      <sheetData sheetId="962"/>
      <sheetData sheetId="963"/>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sheetData sheetId="980"/>
      <sheetData sheetId="981"/>
      <sheetData sheetId="982"/>
      <sheetData sheetId="983"/>
      <sheetData sheetId="984"/>
      <sheetData sheetId="985"/>
      <sheetData sheetId="986"/>
      <sheetData sheetId="987"/>
      <sheetData sheetId="988"/>
      <sheetData sheetId="989"/>
      <sheetData sheetId="990" refreshError="1"/>
      <sheetData sheetId="991" refreshError="1"/>
      <sheetData sheetId="992"/>
      <sheetData sheetId="993" refreshError="1"/>
      <sheetData sheetId="994" refreshError="1"/>
      <sheetData sheetId="995" refreshError="1"/>
      <sheetData sheetId="996" refreshError="1"/>
      <sheetData sheetId="997"/>
      <sheetData sheetId="998" refreshError="1"/>
      <sheetData sheetId="999" refreshError="1"/>
      <sheetData sheetId="1000"/>
      <sheetData sheetId="1001"/>
      <sheetData sheetId="1002" refreshError="1"/>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sheetData sheetId="1505"/>
      <sheetData sheetId="1506"/>
      <sheetData sheetId="1507"/>
      <sheetData sheetId="1508"/>
      <sheetData sheetId="1509"/>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sheetData sheetId="1768"/>
      <sheetData sheetId="1769"/>
      <sheetData sheetId="1770"/>
      <sheetData sheetId="1771"/>
      <sheetData sheetId="1772"/>
      <sheetData sheetId="1773"/>
      <sheetData sheetId="1774"/>
      <sheetData sheetId="1775"/>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refreshError="1"/>
      <sheetData sheetId="2469"/>
      <sheetData sheetId="2470" refreshError="1"/>
      <sheetData sheetId="247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refreshError="1"/>
      <sheetData sheetId="2681"/>
      <sheetData sheetId="2682"/>
      <sheetData sheetId="2683" refreshError="1"/>
      <sheetData sheetId="2684" refreshError="1"/>
      <sheetData sheetId="2685" refreshError="1"/>
      <sheetData sheetId="2686" refreshError="1"/>
      <sheetData sheetId="2687"/>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20%20aaInformaci%C3%B3n%20GRU"/>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CCIDENTES DE 1995 - 1996.xls"/>
      <sheetName val="Hoja1"/>
      <sheetName val="AMC"/>
      <sheetName val="Basico"/>
      <sheetName val="Iva"/>
      <sheetName val="Total"/>
      <sheetName val="amc_acta"/>
      <sheetName val="amc_bas"/>
      <sheetName val="amc_iva"/>
      <sheetName val="amc_total"/>
      <sheetName val="amc_anticip"/>
      <sheetName val="aCCIDENTES%20DE%201995%20-%2019"/>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20DE%201995%20-%2019"/>
      <sheetName val="aCCIDENTES DE 1995 - 1996.xls"/>
      <sheetName val="items"/>
      <sheetName val="ACTA DE MODIFICACION  (2)"/>
      <sheetName val="CONT_ADI"/>
      <sheetName val="#¡REF"/>
      <sheetName val="Informe"/>
      <sheetName val="Datos"/>
      <sheetName val="INDICMICROEMP"/>
      <sheetName val="\a  aaInformación GRUPO 4\A MIn"/>
      <sheetName val="MATERIALES"/>
      <sheetName val="Informacion"/>
      <sheetName val="Seguim-16"/>
      <sheetName val="otros"/>
      <sheetName val="PRESUPUEST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a"/>
      <sheetName val="4"/>
      <sheetName val="armada"/>
      <sheetName val="RESUMEN"/>
      <sheetName val="RESUMEN ITEMS (2)"/>
      <sheetName val="RESUMEN ITEMS"/>
      <sheetName val="OBRAS"/>
      <sheetName val="CANTIDADES"/>
      <sheetName val="drenaje"/>
      <sheetName val="protec"/>
      <sheetName val="ubicacion"/>
      <sheetName val="separadores"/>
      <sheetName val="contenido"/>
      <sheetName val="PORTAD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a  aaInformación GRUPO 4\A MIn"/>
      <sheetName val="#¡REF"/>
      <sheetName val="MATERIALES"/>
      <sheetName val="Datos Básicos"/>
      <sheetName val="SALARIOS"/>
      <sheetName val="Informacion"/>
      <sheetName val="SUB APU"/>
      <sheetName val="Informe"/>
      <sheetName val="Seguim-16"/>
      <sheetName val="INV"/>
      <sheetName val="AASHTO"/>
      <sheetName val="PESOS"/>
      <sheetName val="Base Muestras"/>
      <sheetName val="Formulario N° 4"/>
      <sheetName val="EQUIPO"/>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Res-Accide-10"/>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 val="Formulario N_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Presupuesto"/>
      <sheetName val="ANEXO IX"/>
      <sheetName val="APUs"/>
      <sheetName val="INSUMOS"/>
      <sheetName val="PptoGral"/>
      <sheetName val="\I\MANTENIMIENTO RUTA 1001_MARZ"/>
      <sheetName val="\F\MANTENIMIENTO RUTA 1001_MARZ"/>
      <sheetName val="a__aaInformación"/>
      <sheetName val="a__aaInformación1"/>
      <sheetName val="a__aaInformación2"/>
      <sheetName val="otros"/>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 SF GAVIONES"/>
      <sheetName val="MC MALLA DE RETENCION EN VIA"/>
      <sheetName val="SF ANCLAJES  Y CONCRETO LANZADO"/>
      <sheetName val="SF ANCLAJES M DE RETENCION"/>
      <sheetName val="VEGETALIZACIÓN"/>
      <sheetName val="Cantiades_Zonas_Inestables_Jul_"/>
    </sheetNames>
    <sheetDataSet>
      <sheetData sheetId="0"/>
      <sheetData sheetId="1" refreshError="1"/>
      <sheetData sheetId="2"/>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7"/>
      <sheetName val="resultados"/>
      <sheetName val="ANEXO 4"/>
      <sheetName val="ANEXO 4 (2)"/>
      <sheetName val="ANEXO 4 (3)"/>
      <sheetName val="ANEXO 4 (4)"/>
      <sheetName val="ANEXO 5 "/>
      <sheetName val="EQUIPO-IDU"/>
      <sheetName val="CANTIDADES"/>
      <sheetName val="ANEXO 2"/>
      <sheetName val="1.1"/>
      <sheetName val="2.1"/>
      <sheetName val="2.2"/>
      <sheetName val="2.3"/>
      <sheetName val="2.4"/>
      <sheetName val="2.5"/>
      <sheetName val="3.1"/>
      <sheetName val="3.2"/>
      <sheetName val="3.3"/>
      <sheetName val="3.4"/>
      <sheetName val="4.1"/>
      <sheetName val="4.2"/>
      <sheetName val="4.3"/>
      <sheetName val="4.4"/>
      <sheetName val="4.5"/>
      <sheetName val="4.6"/>
      <sheetName val="4.7"/>
      <sheetName val="4.8"/>
      <sheetName val="5.1"/>
      <sheetName val="5.2"/>
      <sheetName val="5.3"/>
      <sheetName val="6.1"/>
      <sheetName val="6.2"/>
      <sheetName val="7.1"/>
      <sheetName val="7.2"/>
      <sheetName val="8.1"/>
      <sheetName val="8.2"/>
      <sheetName val="8.3"/>
      <sheetName val="8.4"/>
      <sheetName val="8.5"/>
      <sheetName val="9.1"/>
      <sheetName val="10.1"/>
      <sheetName val="10.2"/>
      <sheetName val="11.1"/>
      <sheetName val="11.2"/>
      <sheetName val="11.3"/>
      <sheetName val="11.4"/>
      <sheetName val="11.5"/>
      <sheetName val="PALET DEL 21 FEB AL 5 MARZ"/>
      <sheetName val="Formulario N° 4"/>
      <sheetName val="MATERIALES"/>
      <sheetName val="EQUIPO"/>
      <sheetName val="AC2-AG96"/>
      <sheetName val="UNIT_40"/>
      <sheetName val="fdedo1"/>
      <sheetName val="AjustesTarifas"/>
      <sheetName val="Acta04"/>
      <sheetName val="INV"/>
      <sheetName val="AASHTO"/>
      <sheetName val="MC SF GAVIONES"/>
      <sheetName val="Alcantarillas"/>
      <sheetName val="RESUMEN"/>
      <sheetName val="INDICES"/>
      <sheetName val="PROGRAMADO"/>
      <sheetName val="GRAFICAS"/>
      <sheetName val="VENTAN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 P. U."/>
      <sheetName val="Análisis de precios"/>
      <sheetName val="ANEXO 7"/>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NEXO 7"/>
      <sheetName val="A. P. U."/>
      <sheetName val="Análisis de precios"/>
    </sheetNames>
    <sheetDataSet>
      <sheetData sheetId="0" refreshError="1"/>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1P"/>
      <sheetName val="201.7"/>
      <sheetName val="201.15"/>
      <sheetName val="210.2.1 (2)"/>
      <sheetName val="210.2.2"/>
      <sheetName val="211.1"/>
      <sheetName val="230.2P"/>
      <sheetName val="2P"/>
      <sheetName val="320.1"/>
      <sheetName val="500.1"/>
      <sheetName val="600.1"/>
      <sheetName val="600.2"/>
      <sheetName val="600.4"/>
      <sheetName val="600.5"/>
      <sheetName val="610.1"/>
      <sheetName val="630.4"/>
      <sheetName val="630.6"/>
      <sheetName val="630.7"/>
      <sheetName val="640.1"/>
      <sheetName val="661.1"/>
      <sheetName val="671,1"/>
      <sheetName val="673.1"/>
      <sheetName val="673.2"/>
      <sheetName val="673,5"/>
      <sheetName val="681.1"/>
      <sheetName val="700.1"/>
      <sheetName val="700.3"/>
      <sheetName val="701.1"/>
      <sheetName val="710.1.1"/>
      <sheetName val="710.1.4"/>
      <sheetName val="720.1"/>
      <sheetName val="730.1"/>
      <sheetName val="730.2"/>
      <sheetName val="740.1"/>
      <sheetName val="800.2"/>
      <sheetName val="810.1 "/>
      <sheetName val="900.2"/>
      <sheetName val="900.3"/>
      <sheetName val="INDICE"/>
      <sheetName val="Equipo"/>
      <sheetName val="materiales"/>
      <sheetName val="otros"/>
      <sheetName val="200P ROCERIA"/>
      <sheetName val="210.2 OTRA"/>
      <sheetName val="225P"/>
      <sheetName val="320.2"/>
      <sheetName val="320.3"/>
      <sheetName val="440.1P COMPRADA"/>
      <sheetName val="440.2P COMPRADA"/>
      <sheetName val="440.3P COMPRADA"/>
      <sheetName val="441.1P COMPRADA"/>
      <sheetName val="441.2P COMPRADA"/>
      <sheetName val="441.3P COMPRADA"/>
      <sheetName val="450.1P COMPRADA"/>
      <sheetName val="450.1."/>
      <sheetName val="450.1P. COMPRADA"/>
      <sheetName val="450.2,P COMPRADA"/>
      <sheetName val="450.3P COMPRADA"/>
      <sheetName val="451.1P COMPRADA"/>
      <sheetName val="451.2P COMPRADA"/>
      <sheetName val="451.3P COMPRADA"/>
      <sheetName val="452.1P COMPRADA"/>
      <sheetName val="452.2P COMPRADA"/>
      <sheetName val="452.3P COMPRADA"/>
      <sheetName val="452.4P COMPRADA"/>
      <sheetName val="462.2P"/>
      <sheetName val="621.5P"/>
      <sheetName val="640.1.."/>
      <sheetName val="640.2"/>
      <sheetName val="650.3 OTRO"/>
      <sheetName val="661 TIPO 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CDItem"/>
      <sheetName val="ESTADO 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aCCIDENTES%20DE%201995%20-%2019"/>
      <sheetName val="#¡REF"/>
      <sheetName val="Informe"/>
      <sheetName val="Seguim-16"/>
      <sheetName val="\a  aaInformación GRUPO 4\A MIn"/>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2-AG96"/>
      <sheetName val="AC2_AG96"/>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ción Latinco"/>
      <sheetName val="Consumos"/>
      <sheetName val="Reembolsos CM"/>
      <sheetName val="RESUMEN"/>
      <sheetName val="articulos"/>
      <sheetName val="aplicaciones"/>
      <sheetName val="informe"/>
      <sheetName val="CA-L02"/>
      <sheetName val="CA-L04"/>
      <sheetName val="CA-L05"/>
      <sheetName val="CB-L02"/>
      <sheetName val="MN-L01"/>
      <sheetName val="VO-L01"/>
      <sheetName val="VO-L02"/>
      <sheetName val="PT-L01"/>
      <sheetName val="PL-L01"/>
      <sheetName val="PL-L02"/>
      <sheetName val="PL-L04"/>
      <sheetName val="PL-L05"/>
      <sheetName val="PL-L06"/>
      <sheetName val="PL-L13"/>
      <sheetName val="PL-L15"/>
      <sheetName val="PL-L16"/>
      <sheetName val="PA-L05"/>
      <sheetName val="NE-L05"/>
      <sheetName val="EX-L03"/>
      <sheetName val="VA-L01"/>
      <sheetName val="VA-L02"/>
      <sheetName val="VA-L03"/>
      <sheetName val="VA-L04"/>
      <sheetName val="CALDERA"/>
      <sheetName val="CZ-L01"/>
      <sheetName val="EA-L01"/>
      <sheetName val="CH-L01"/>
      <sheetName val="CH-L02"/>
      <sheetName val="VD-L07"/>
      <sheetName val="VD-L11"/>
      <sheetName val="VD-L12"/>
      <sheetName val="VD-L15"/>
      <sheetName val="VD-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3"/>
      <sheetName val="acta 2"/>
      <sheetName val="acta 1"/>
      <sheetName val="modifica"/>
      <sheetName val="modifica (2)"/>
      <sheetName val="planinver"/>
      <sheetName val="PTI"/>
      <sheetName val="CANTIDADES"/>
      <sheetName val="ANEXO 7"/>
      <sheetName val="3.1"/>
      <sheetName val="3.2"/>
      <sheetName val="5.1"/>
      <sheetName val="5.2"/>
      <sheetName val="5.3"/>
      <sheetName val="11.3"/>
      <sheetName val="11.2"/>
      <sheetName val="5_2"/>
      <sheetName val="Resultados"/>
      <sheetName val="PROPUESTA"/>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RETERAS"/>
      <sheetName val="TABLA DE CONTENIDO"/>
      <sheetName val="GENERALIDADES "/>
      <sheetName val="CUMPLIMIENTO % "/>
      <sheetName val="CUMPLIMIENTO %  (2)"/>
      <sheetName val="ESTADO RED"/>
      <sheetName val="SEMAFORO 45A-04"/>
      <sheetName val="SEMAFORO 55-01"/>
      <sheetName val="SEMAFORO 56-07"/>
      <sheetName val="SEMAFORO 55CN-03"/>
      <sheetName val="SEMAFORO 55CN-01"/>
      <sheetName val="TORTA EST. VIAS "/>
      <sheetName val="EST. VIAS"/>
      <sheetName val="MAPA EST RED"/>
      <sheetName val="NECESIDAD VIA"/>
      <sheetName val="Necesidades cr."/>
      <sheetName val="SITIOS CRITICOS"/>
      <sheetName val="CANT OBRA B-C"/>
      <sheetName val="CANT OBRA C-G"/>
      <sheetName val="CANT OBRA Z-U"/>
      <sheetName val="CANT OBRA B-T"/>
      <sheetName val="INF. EMERGENCIAS"/>
      <sheetName val="PUENTES"/>
      <sheetName val="NEC PTES"/>
      <sheetName val="PONTONES"/>
      <sheetName val="NEC. PONTONES"/>
      <sheetName val="señal v"/>
      <sheetName val="señal H"/>
      <sheetName val="ACCIDENTALIDAD junio"/>
      <sheetName val="ACCIDENTALIDAD julio"/>
      <sheetName val="ACCIDENTALIDAD agosto"/>
      <sheetName val="ACCIDENT."/>
      <sheetName val="DEFENSA VIAS"/>
      <sheetName val="ZONAS RETIRO"/>
      <sheetName val="SEGUIMIENTO"/>
      <sheetName val="CUANTI AMV"/>
      <sheetName val="CUALI AMV"/>
      <sheetName val="CUANTI MICRO"/>
      <sheetName val="CUALI MICRO"/>
      <sheetName val="CALIDAD"/>
      <sheetName val="FOTOG"/>
      <sheetName val="PRENSA"/>
      <sheetName val="COMENTARIOS"/>
      <sheetName val="ACC.EJECUTIVO"/>
      <sheetName val="RESUM.ACCID"/>
      <sheetName val="RESUM.ACCID (2)"/>
      <sheetName val="CRA.MOD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5094-2003"/>
      <sheetName val="FINANCIERA"/>
      <sheetName val="DATOS"/>
      <sheetName val="PREACTA"/>
      <sheetName val="ESTADO VÍA-CRIT.TECNICO"/>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alisis de Precios Unitarios A"/>
      <sheetName val="INDICMICROEMP"/>
      <sheetName val="Análisis de precios"/>
      <sheetName val="Analisis%20de%20Precios%20Unita"/>
      <sheetName val="APU_PART1"/>
      <sheetName val="A__P__U_1"/>
      <sheetName val="Analisis_de_Precios_Unitarios_1"/>
      <sheetName val="APU_PART"/>
      <sheetName val="A__P__U_"/>
      <sheetName val="Analisis_de_Precios_Unitarios_A"/>
      <sheetName val="A_ P_ U_"/>
      <sheetName val="ESTADO RED"/>
      <sheetName val="CARRETERAS"/>
      <sheetName val="GENERALIDADES "/>
      <sheetName val="INDICE"/>
      <sheetName val="Puntajes"/>
      <sheetName val="TOTCAPIT"/>
      <sheetName val="JORNABAS"/>
      <sheetName val="MATERIALES"/>
      <sheetName val="TOTCUADEQ"/>
      <sheetName val="TOTCUADMO"/>
      <sheetName val="Anexo No. 5"/>
    </sheetNames>
    <sheetDataSet>
      <sheetData sheetId="0"/>
      <sheetData sheetId="1"/>
      <sheetData sheetId="2"/>
      <sheetData sheetId="3"/>
      <sheetData sheetId="4"/>
      <sheetData sheetId="5" refreshError="1"/>
      <sheetData sheetId="6" refreshError="1"/>
      <sheetData sheetId="7"/>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PATAS"/>
      <sheetName val="PORT 0-23"/>
      <sheetName val="PORT 1-22"/>
      <sheetName val="PORT 3-20"/>
      <sheetName val="PORT 5-18"/>
      <sheetName val="PORT 6-17"/>
      <sheetName val="PORT 7-16"/>
      <sheetName val="PORT 8-15"/>
      <sheetName val="PORT 9-14"/>
      <sheetName val="PORT 10-13"/>
      <sheetName val="PORT 11-12"/>
      <sheetName val="PORT A (9-14)"/>
      <sheetName val="PORT B (9-14)"/>
      <sheetName val="PORT C (9-14)"/>
      <sheetName val="PORT D (9-14)"/>
      <sheetName val="CIME, ESTRU y ACERO"/>
      <sheetName val="PORT A (0-9)"/>
      <sheetName val="PORT B (0-9)"/>
      <sheetName val="PORT C (0-9) "/>
      <sheetName val="PORT D (0-9)"/>
      <sheetName val="2 ETAPA"/>
      <sheetName val="CIM RAMPAS"/>
      <sheetName val="escaleras"/>
      <sheetName val="tanques Y NUCLEOS"/>
      <sheetName val="Col rampa"/>
      <sheetName val="platafo N+5.3"/>
      <sheetName val="SEGUNDA ETAPA"/>
      <sheetName val="FORMALETA"/>
      <sheetName val="Presup Oficial"/>
      <sheetName val="Presup Oficial (2)"/>
      <sheetName val="PREFABRICADOS"/>
      <sheetName val="PREFABRICADOS 2 et"/>
      <sheetName val="NUCLEOS"/>
      <sheetName val="EXCAV"/>
      <sheetName val="AyA"/>
      <sheetName val="PESOS"/>
      <sheetName val="MUROS"/>
      <sheetName val="Hoja1"/>
      <sheetName val="PRESUPUESTO ESTADIO 1"/>
      <sheetName val="INV"/>
      <sheetName val="AASH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 val="Accidentalidad"/>
      <sheetName val="Causa Posible"/>
      <sheetName val="Elementos Involucr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9.4"/>
      <sheetName val="5094-2003"/>
      <sheetName val="resumen"/>
      <sheetName val="A. P. U."/>
    </sheetNames>
    <sheetDataSet>
      <sheetData sheetId="0" refreshError="1"/>
      <sheetData sheetId="1" refreshError="1"/>
      <sheetData sheetId="2" refreshError="1"/>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O. CARLOS LLERAS"/>
      <sheetName val="ManoObra"/>
      <sheetName val="Equipo"/>
      <sheetName val="Materiales"/>
      <sheetName val="Transp."/>
      <sheetName val="201.2"/>
      <sheetName val="201.3"/>
      <sheetName val="320.1"/>
      <sheetName val="330.1"/>
      <sheetName val="420.1"/>
      <sheetName val="450.2"/>
      <sheetName val="414"/>
      <sheetName val="600.2,3"/>
      <sheetName val="600.2,4"/>
      <sheetName val="610.1"/>
      <sheetName val="630.1 P y P"/>
      <sheetName val="630.2 P y P"/>
      <sheetName val="630.3 R"/>
      <sheetName val="630.4 R"/>
      <sheetName val="630.S 5"/>
      <sheetName val="630.S 6"/>
      <sheetName val="630.S 7"/>
      <sheetName val="6P"/>
      <sheetName val="640.1"/>
      <sheetName val="3P"/>
      <sheetName val="671"/>
      <sheetName val="681"/>
      <sheetName val="15 P"/>
      <sheetName val="730.1"/>
      <sheetName val="730.2"/>
      <sheetName val="731.1"/>
      <sheetName val="900.1"/>
      <sheetName val="900.2"/>
      <sheetName val="900.3"/>
      <sheetName val="1P"/>
      <sheetName val="2P"/>
      <sheetName val="5P"/>
      <sheetName val="4P"/>
      <sheetName val="7P"/>
      <sheetName val="14P"/>
      <sheetName val="17P"/>
      <sheetName val="CCTO 35 Mpa"/>
      <sheetName val="CCTO 32 Mpa"/>
      <sheetName val="CCTO 28 Mpa"/>
      <sheetName val="CCTO 21 Mpa"/>
      <sheetName val="CCTO 21 Mpa - TREMI"/>
      <sheetName val="CCTO 17,5 Mpa"/>
      <sheetName val="CCTO 14 Mpa"/>
      <sheetName val="CCTO SIMPLE CICLOPEO"/>
      <sheetName val="MORTERO 1-3"/>
      <sheetName val="MORTERO 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Insum"/>
      <sheetName val="UNITARIOS GENERALES"/>
    </sheetNames>
    <sheetDataSet>
      <sheetData sheetId="0"/>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OBRA Y PRESUPUESTO 6205"/>
      <sheetName val="BARBOSA CISNEROS formato inv"/>
      <sheetName val="BARBOSA CISNEROS"/>
      <sheetName val="CANT OBRA Y PRESUPUESTO 6206"/>
      <sheetName val="CRUCE CISNEROS formato inv"/>
      <sheetName val="CRUCE CISNEROS "/>
      <sheetName val="INDICE"/>
      <sheetName val="Materiales"/>
      <sheetName val="Equipo"/>
      <sheetName val="Otros"/>
      <sheetName val="Densidades"/>
      <sheetName val="200.1"/>
      <sheetName val="200.2"/>
      <sheetName val="201.7"/>
      <sheetName val="201.8"/>
      <sheetName val="201.9"/>
      <sheetName val="201.10"/>
      <sheetName val="201.11"/>
      <sheetName val="201.12"/>
      <sheetName val="201.12P"/>
      <sheetName val="201.14 (2)"/>
      <sheetName val="201.15"/>
      <sheetName val="201.16"/>
      <sheetName val="201.21"/>
      <sheetName val="210.1.1"/>
      <sheetName val="210.1.2"/>
      <sheetName val="210.2.1"/>
      <sheetName val="210.2.2"/>
      <sheetName val="210.2.3"/>
      <sheetName val="210.2.4"/>
      <sheetName val="211.1"/>
      <sheetName val="211.1P"/>
      <sheetName val="220.1"/>
      <sheetName val="221.1"/>
      <sheetName val="221.2"/>
      <sheetName val="230.1"/>
      <sheetName val="230.2"/>
      <sheetName val="231.1"/>
      <sheetName val="232.1"/>
      <sheetName val="232.1p"/>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1.1P5"/>
      <sheetName val="621.7P"/>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P"/>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 val="matrix"/>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 val="PALET DEL 21 FEB AL 5 MARZ"/>
      <sheetName val="Alcantarillas"/>
      <sheetName val="formulario"/>
      <sheetName val="equipos"/>
      <sheetName val="MATERIALES"/>
      <sheetName val="ACARREO"/>
      <sheetName val="CUADBASI"/>
      <sheetName val="CONT_ADI"/>
      <sheetName val="Equipo"/>
      <sheetName val="otros"/>
      <sheetName val="FORMULA"/>
      <sheetName val="INV"/>
      <sheetName val="AASHTO"/>
      <sheetName val="presupuesto"/>
      <sheetName val="CUADRO_CONTROL1"/>
      <sheetName val="GPI_5261"/>
      <sheetName val="AEA-_2641"/>
      <sheetName val="SKG_-4191"/>
      <sheetName val="VEA_3631"/>
      <sheetName val="VEA_3741"/>
      <sheetName val="PALET_DEL_21_FEB_AL_5_MARZ1"/>
      <sheetName val="CUADRO_CONTROL"/>
      <sheetName val="GPI_526"/>
      <sheetName val="AEA-_264"/>
      <sheetName val="SKG_-419"/>
      <sheetName val="VEA_363"/>
      <sheetName val="VEA_374"/>
      <sheetName val="PALET_DEL_21_FEB_AL_5_MARZ"/>
      <sheetName val="CUADRO_CONTROL2"/>
      <sheetName val="GPI_5262"/>
      <sheetName val="AEA-_2642"/>
      <sheetName val="SKG_-4192"/>
      <sheetName val="VEA_3632"/>
      <sheetName val="VEA_3742"/>
      <sheetName val="PALET_DEL_21_FEB_AL_5_MARZ2"/>
      <sheetName val="CUADRO_CONTROL4"/>
      <sheetName val="GPI_5264"/>
      <sheetName val="AEA-_2644"/>
      <sheetName val="SKG_-4194"/>
      <sheetName val="VEA_3634"/>
      <sheetName val="VEA_3744"/>
      <sheetName val="PALET_DEL_21_FEB_AL_5_MARZ4"/>
      <sheetName val="CUADRO_CONTROL3"/>
      <sheetName val="GPI_5263"/>
      <sheetName val="AEA-_2643"/>
      <sheetName val="SKG_-4193"/>
      <sheetName val="VEA_3633"/>
      <sheetName val="VEA_3743"/>
      <sheetName val="PALET_DEL_21_FEB_AL_5_MARZ3"/>
      <sheetName val="TARIF2002"/>
      <sheetName val="APU (22)"/>
      <sheetName val="O.Civil A. Base Zona A2S4"/>
      <sheetName val="Hoja1"/>
      <sheetName val="LIQ"/>
      <sheetName val="DATA I"/>
      <sheetName val="PREACTA"/>
      <sheetName val="SEÑAL 1"/>
      <sheetName val="General"/>
      <sheetName val="Calc"/>
      <sheetName val="Pavement Data"/>
      <sheetName val="AEA_944"/>
      <sheetName val="DUB_823"/>
      <sheetName val="ESTADO FINANCIERO"/>
      <sheetName val="BASE DATOS"/>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refreshError="1"/>
      <sheetData sheetId="10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RETERAS"/>
      <sheetName val="TABLA DE CONTENIDO"/>
      <sheetName val="GENERALIDADES "/>
      <sheetName val="CUMPLIMIENTO%"/>
      <sheetName val="ESTADO RED VIS"/>
      <sheetName val="SEMAFORO VIS"/>
      <sheetName val="TORTA EST. VIAS VIS"/>
      <sheetName val="ESTADO RED TEC"/>
      <sheetName val="SEMAFORO TEC VIS"/>
      <sheetName val="TORTA EST. VIAS TEC"/>
      <sheetName val="MAPA EST RED"/>
      <sheetName val="NECESIDAD VIA"/>
      <sheetName val="Necesidades cr."/>
      <sheetName val="CANT OBRA"/>
      <sheetName val="INF. EMERGENCIAS"/>
      <sheetName val="PUENTES"/>
      <sheetName val="NEC PTES"/>
      <sheetName val="PONTONES"/>
      <sheetName val="NEC. PONTONES"/>
      <sheetName val="Señal Vertical"/>
      <sheetName val="Señal Horizontal"/>
      <sheetName val="ACCIDENTALIDAD"/>
      <sheetName val="DEFENSA VIAS"/>
      <sheetName val="SEGUIMIENTO"/>
      <sheetName val="CUANTI AMV"/>
      <sheetName val="CUALI AMV"/>
      <sheetName val="CUANTI MICRO"/>
      <sheetName val="CUALI MICRO"/>
      <sheetName val="FOTOG"/>
      <sheetName val="PRENSA"/>
      <sheetName val="COMENTARIO"/>
      <sheetName val="ANEX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 val="infabr98"/>
      <sheetName val="infabr98.xls"/>
    </sheetNames>
    <definedNames>
      <definedName name="End_Bal"/>
      <definedName name="Interest_Rate"/>
      <definedName name="Loan_Amount"/>
      <definedName name="Loan_Start"/>
      <definedName name="Loan_Years"/>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 val="GPI 526"/>
      <sheetName val="SKJ452"/>
      <sheetName val="ITA878"/>
      <sheetName val="AEA-944"/>
      <sheetName val="DUB-823"/>
      <sheetName val="XXJ617"/>
      <sheetName val="SNG_855"/>
      <sheetName val="VEA 374"/>
      <sheetName val="HFB024"/>
      <sheetName val="PAJ825"/>
      <sheetName val="Sheet1"/>
      <sheetName val="LISTA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o.1 "/>
      <sheetName val="200P1"/>
      <sheetName val="200P2"/>
      <sheetName val="220.1"/>
      <sheetName val="600.5"/>
      <sheetName val="621.1"/>
      <sheetName val="642.1"/>
      <sheetName val="320.1"/>
      <sheetName val="330.1"/>
      <sheetName val="450.2P  Vía 9003"/>
      <sheetName val="632.1P "/>
      <sheetName val="673.2"/>
      <sheetName val="201.7"/>
      <sheetName val="600.1"/>
      <sheetName val="201.15"/>
      <sheetName val="610.1"/>
      <sheetName val="610.1P"/>
      <sheetName val="465.1"/>
      <sheetName val="630.4 Vía 9003"/>
      <sheetName val="630.6 Vía 7801"/>
      <sheetName val="640.1.2"/>
      <sheetName val="700.1"/>
      <sheetName val="67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ía 9004"/>
      <sheetName val="201.7"/>
      <sheetName val="600.1"/>
      <sheetName val="610.1"/>
      <sheetName val="630.4"/>
      <sheetName val="630.6"/>
      <sheetName val="680P"/>
      <sheetName val="201.15"/>
      <sheetName val="465.1"/>
      <sheetName val="330.2"/>
      <sheetName val="320.1"/>
      <sheetName val="630.7"/>
      <sheetName val="450.9 "/>
      <sheetName val="640.1.2"/>
      <sheetName val="673.2"/>
      <sheetName val="681.1"/>
      <sheetName val="460.1P"/>
      <sheetName val="450.2"/>
      <sheetName val="450.9P  "/>
      <sheetName val="330.1P"/>
      <sheetName val="225P"/>
      <sheetName val="700.1"/>
      <sheetName val="701.1"/>
      <sheetName val="420.1"/>
      <sheetName val="466.1"/>
      <sheetName val="900.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Formular"/>
      <sheetName val="APU"/>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
      <sheetName val="EST2"/>
      <sheetName val="PIs"/>
      <sheetName val="PIs (2)"/>
      <sheetName val="Texto Per"/>
      <sheetName val="RCA"/>
      <sheetName val="Hoja2"/>
      <sheetName val="Hoja3"/>
      <sheetName val="Hoja6"/>
      <sheetName val="Hoja5"/>
      <sheetName val="Var k17"/>
      <sheetName val="Hoja1"/>
      <sheetName val="CV0-10"/>
      <sheetName val="CV10-19"/>
      <sheetName val="CV19-30"/>
      <sheetName val="Hoja1 (2)"/>
      <sheetName val="CV30-38"/>
      <sheetName val="CV38-49"/>
      <sheetName val="CV49-58"/>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COMBUSTIBLE MOTONIVELADORA"/>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Duitama-La Palmera"/>
      <sheetName val="CUADRO"/>
      <sheetName val="PRECIOS"/>
      <sheetName val="Análisis de precios"/>
      <sheetName val="BASEDuitama-La Palme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OPUESTA CONCREARMADO "/>
      <sheetName val="APUS"/>
      <sheetName val="VARIOS CALCULOS DISEÑO ACTUAL"/>
      <sheetName val="T.REND DISEÑO ACTUAL"/>
      <sheetName val="FLUJO DE FONDOS DISEÑO ACTUAL"/>
      <sheetName val="Hoja1"/>
      <sheetName val="Hoja3"/>
      <sheetName val="Hoja2"/>
      <sheetName val="Hoja4"/>
      <sheetName val="Hoja5"/>
      <sheetName val="Hoja6"/>
      <sheetName val="TD"/>
      <sheetName val="BD"/>
      <sheetName val="PRIMARIOS"/>
      <sheetName val="subproductos"/>
      <sheetName val="licitacion"/>
      <sheetName val="BD COD LICITA"/>
      <sheetName val="3"/>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PR_1"/>
      <sheetName val="TRAYECTO 1"/>
      <sheetName val="Itemes Renovación"/>
      <sheetName val="FECHAS DE CORTE"/>
      <sheetName val="Informacion General"/>
      <sheetName val="INDICE"/>
      <sheetName val="EQUIPO"/>
      <sheetName val="MATERIALES"/>
      <sheetName val="DISTANCIA"/>
      <sheetName val="PERSONAL"/>
      <sheetName val="TARIFAS"/>
      <sheetName val="Personalizar"/>
      <sheetName val="otro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PR54+000"/>
      <sheetName val="PR55+000"/>
      <sheetName val="PR55+300 - 600"/>
      <sheetName val="PR55+300 BOX"/>
      <sheetName val="BOX PR55+0330"/>
      <sheetName val="INTERV OBRAS"/>
      <sheetName val="ESTUDIOS"/>
      <sheetName val="INTERV ESTUDIOS"/>
      <sheetName val="INDICE"/>
      <sheetName val="Equipo"/>
      <sheetName val="materiales"/>
      <sheetName val="otros"/>
      <sheetName val="200.1"/>
      <sheetName val="200.2"/>
      <sheetName val="201.3"/>
      <sheetName val="201.4"/>
      <sheetName val="201.7"/>
      <sheetName val="201.8"/>
      <sheetName val="201.9"/>
      <sheetName val="201.10"/>
      <sheetName val="201.11"/>
      <sheetName val="201.12"/>
      <sheetName val="201.15"/>
      <sheetName val="201.16"/>
      <sheetName val="110.1 P"/>
      <sheetName val="110.2 P"/>
      <sheetName val="201.1P-201.5P"/>
      <sheetName val="201.2P"/>
      <sheetName val="210.1.1"/>
      <sheetName val="210.1.2"/>
      <sheetName val="210.2.1"/>
      <sheetName val="210.2.2"/>
      <sheetName val="210.2.3"/>
      <sheetName val="210.2.4"/>
      <sheetName val="210.2 SIN EXPLO"/>
      <sheetName val="211.1"/>
      <sheetName val="211.1.P1"/>
      <sheetName val="211P.2"/>
      <sheetName val="220.1"/>
      <sheetName val="221.1"/>
      <sheetName val="221.2"/>
      <sheetName val="225P"/>
      <sheetName val="230.1"/>
      <sheetName val="230.2"/>
      <sheetName val="231.1"/>
      <sheetName val="232.1"/>
      <sheetName val="310.1"/>
      <sheetName val="311.1"/>
      <sheetName val="311P1"/>
      <sheetName val="311P2"/>
      <sheetName val="311P3"/>
      <sheetName val="311P4"/>
      <sheetName val="312.1"/>
      <sheetName val="312.2"/>
      <sheetName val="312.3"/>
      <sheetName val="312.4"/>
      <sheetName val="320.1"/>
      <sheetName val="320.2"/>
      <sheetName val="320.1P"/>
      <sheetName val="320.2P"/>
      <sheetName val="330.1"/>
      <sheetName val="330.2"/>
      <sheetName val="340.1"/>
      <sheetName val="340.2"/>
      <sheetName val="340.3"/>
      <sheetName val="341.1"/>
      <sheetName val="341.2"/>
      <sheetName val="342.1"/>
      <sheetName val="342P"/>
      <sheetName val="343.P"/>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450.3 COMPRADA"/>
      <sheetName val="450.9P"/>
      <sheetName val="MDC-0 COMPRADA"/>
      <sheetName val="450.1 PLANTA"/>
      <sheetName val="450.2 PLANTA"/>
      <sheetName val="450.3 PLANTA"/>
      <sheetName val="451.1 PLANTA"/>
      <sheetName val="451.3 PLANTA"/>
      <sheetName val="451.1 COMPRAD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53.1"/>
      <sheetName val="460.1"/>
      <sheetName val="460.1 M3"/>
      <sheetName val="460P M3"/>
      <sheetName val="461.1"/>
      <sheetName val="461.2"/>
      <sheetName val="462.1.1"/>
      <sheetName val="462.1.2"/>
      <sheetName val="462.1.3"/>
      <sheetName val="462.2"/>
      <sheetName val="462P MDC-0"/>
      <sheetName val="464.1"/>
      <sheetName val="464.2"/>
      <sheetName val="464.3"/>
      <sheetName val="464.4"/>
      <sheetName val="465.1"/>
      <sheetName val="466.1"/>
      <sheetName val="466.2"/>
      <sheetName val="500.1"/>
      <sheetName val="501.1"/>
      <sheetName val="500P"/>
      <sheetName val="504P"/>
      <sheetName val="510.1"/>
      <sheetName val="510P1"/>
      <sheetName val="510P2"/>
      <sheetName val="510P3"/>
      <sheetName val="600.1"/>
      <sheetName val="600.2"/>
      <sheetName val="600.3"/>
      <sheetName val="600.4"/>
      <sheetName val="600.5"/>
      <sheetName val="600.4P"/>
      <sheetName val="610.1"/>
      <sheetName val="610.1P"/>
      <sheetName val="610.2"/>
      <sheetName val="620P"/>
      <sheetName val="622.6P PILOTE DE MADERA"/>
      <sheetName val="600.5 P"/>
      <sheetName val="620.1"/>
      <sheetName val="620.2"/>
      <sheetName val="620.3"/>
      <sheetName val="620.1P"/>
      <sheetName val="620.4P.1"/>
      <sheetName val="620.4P.2"/>
      <sheetName val="621.1"/>
      <sheetName val="621,1P1"/>
      <sheetName val="621.2"/>
      <sheetName val="621.3"/>
      <sheetName val="621.4"/>
      <sheetName val="621.5"/>
      <sheetName val="621.5P"/>
      <sheetName val="621.6"/>
      <sheetName val="622.1"/>
      <sheetName val="622.1P"/>
      <sheetName val="622.2"/>
      <sheetName val="622.3"/>
      <sheetName val="622.4"/>
      <sheetName val="622.5"/>
      <sheetName val="623.1"/>
      <sheetName val="630.1"/>
      <sheetName val="630.2"/>
      <sheetName val="630.3"/>
      <sheetName val="630.4"/>
      <sheetName val="630.5"/>
      <sheetName val="630.6"/>
      <sheetName val="630.7"/>
      <sheetName val="630P"/>
      <sheetName val="631P BOLSACRETO"/>
      <sheetName val="632.1"/>
      <sheetName val="632P"/>
      <sheetName val="640.1"/>
      <sheetName val="640.2"/>
      <sheetName val="640P"/>
      <sheetName val="641.1"/>
      <sheetName val="641P ANCLAJES"/>
      <sheetName val="642.1"/>
      <sheetName val="642.2"/>
      <sheetName val="642P1 JUNTAS"/>
      <sheetName val="642P2 JUNTAS"/>
      <sheetName val="642P3 JUNTAS"/>
      <sheetName val="650.1"/>
      <sheetName val="650.2"/>
      <sheetName val="650.3"/>
      <sheetName val="650.3 OTRO"/>
      <sheetName val="650.4"/>
      <sheetName val="660.1"/>
      <sheetName val="660.2"/>
      <sheetName val="660.3"/>
      <sheetName val="661 TIPO 1"/>
      <sheetName val="661 TIPO 2"/>
      <sheetName val="661 OTRO"/>
      <sheetName val="662.1"/>
      <sheetName val="662.2"/>
      <sheetName val="670.1"/>
      <sheetName val="670.2"/>
      <sheetName val="671.1"/>
      <sheetName val="672.1"/>
      <sheetName val="673.1"/>
      <sheetName val="673.2"/>
      <sheetName val="673.3"/>
      <sheetName val="673.4P"/>
      <sheetName val="674.1"/>
      <sheetName val="674.2"/>
      <sheetName val="680.1"/>
      <sheetName val="680.2"/>
      <sheetName val="680.3"/>
      <sheetName val="680P"/>
      <sheetName val="681.1"/>
      <sheetName val="682.1"/>
      <sheetName val="690.1"/>
      <sheetName val="700.1"/>
      <sheetName val="700.2"/>
      <sheetName val="700.3"/>
      <sheetName val="700.4"/>
      <sheetName val="700P"/>
      <sheetName val="701.1"/>
      <sheetName val="710.1.1"/>
      <sheetName val="710.1.1 (2)"/>
      <sheetName val="710.1.2"/>
      <sheetName val="710.1.3"/>
      <sheetName val="710.1.4"/>
      <sheetName val="710.1.5"/>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5P"/>
      <sheetName val="900.1"/>
      <sheetName val="900.2"/>
      <sheetName val="900.3"/>
      <sheetName val="900.3P1"/>
      <sheetName val="900.3P2"/>
      <sheetName val="900.3P3"/>
      <sheetName val="MURO GEOTEXTIL"/>
      <sheetName val="683P1"/>
      <sheetName val="ESTOPEROLE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COMBUSTIBLEBVM 038"/>
    </sheetNames>
    <sheetDataSet>
      <sheetData sheetId="0"/>
      <sheetData sheetId="1"/>
      <sheetData sheetId="2"/>
      <sheetData sheetId="3"/>
      <sheetData sheetId="4"/>
      <sheetData sheetId="5"/>
      <sheetData sheetId="6"/>
      <sheetData sheetId="7"/>
      <sheetData sheetId="8"/>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5"/>
      <sheetName val="PU630,6"/>
      <sheetName val="PU630,6 especial por M3"/>
      <sheetName val="PU630,6 Simple"/>
      <sheetName val="PU630,6 especial por M2"/>
      <sheetName val="PU630,6 F"/>
      <sheetName val="PU630P.7 "/>
      <sheetName val="PU630,7 "/>
      <sheetName val="PU630,7 Especial"/>
      <sheetName val="PU630,11"/>
      <sheetName val="PU630P.15"/>
      <sheetName val="PU640,3"/>
      <sheetName val="PU660.2"/>
      <sheetName val="PU661"/>
      <sheetName val="670.3"/>
      <sheetName val="PU671P,1"/>
      <sheetName val="PU673 "/>
      <sheetName val="PU681,1"/>
      <sheetName val="PU681,1 Esp. Q Caliche"/>
      <sheetName val="PU820,1"/>
      <sheetName val="PU830P.1 "/>
      <sheetName val="PU1000P,2"/>
      <sheetName val="INDICE"/>
      <sheetName val="ESTADO RED"/>
      <sheetName val="CARRETERAS"/>
      <sheetName val="GENERALIDADES "/>
      <sheetName val="PR 1"/>
      <sheetName val="EQUIPO"/>
      <sheetName val="MATERIALES"/>
      <sheetName val="MANO DE OBRA"/>
      <sheetName val="PRECIOS"/>
      <sheetName val="ACTA DE OBRA"/>
      <sheetName val="presupuesto"/>
      <sheetName val="ESTADO FINANCIERO"/>
      <sheetName val="PREACTA"/>
      <sheetName val="FORMULA"/>
      <sheetName val="SKJ452"/>
      <sheetName val="ITA878"/>
      <sheetName val="AEA-944"/>
      <sheetName val="DUB-823"/>
      <sheetName val="GPI 526"/>
      <sheetName val="XXJ617"/>
      <sheetName val="SNG_855"/>
      <sheetName val="VEA 374"/>
      <sheetName val="HFB024"/>
      <sheetName val="PAJ8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K2+0500 -K6+0300 (APU)"/>
      <sheetName val="APU (105P)"/>
      <sheetName val="APU (201,10)"/>
      <sheetName val="APU (201,8)"/>
      <sheetName val="APU (201,2P)"/>
      <sheetName val="APU (3P)"/>
      <sheetName val="APU (210,2)"/>
      <sheetName val="APU (210,2.2)"/>
      <sheetName val="APU (230,1)"/>
      <sheetName val="APU (461 P)"/>
      <sheetName val="APU (341,1)"/>
      <sheetName val="APU (440,3)"/>
      <sheetName val="APU (440,2)"/>
      <sheetName val="APU (500.1)"/>
      <sheetName val="APU (600,1)"/>
      <sheetName val="APU (610,1)"/>
      <sheetName val="APU (630,4)"/>
      <sheetName val="APU (630,6)"/>
      <sheetName val="APU (640,1) "/>
      <sheetName val="APU (671,1)"/>
      <sheetName val="APU (673,1)"/>
      <sheetName val="APU (673.2)"/>
      <sheetName val="APU (700,1)"/>
      <sheetName val="APU (710,2)"/>
      <sheetName val="APU (720.1)"/>
      <sheetName val="APU (730,1)"/>
      <sheetName val="APU (900,2)"/>
      <sheetName val="Listado de materiales"/>
      <sheetName val="Listado de equipos"/>
      <sheetName val="Listado de transportes"/>
      <sheetName val="Calculo de Cuadrillas"/>
      <sheetName val="AI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Ítem"/>
      <sheetName val="Densidades"/>
      <sheetName val="Materiales"/>
      <sheetName val="Equipo"/>
      <sheetName val="Otros"/>
      <sheetName val="Fuentes materiale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P"/>
      <sheetName val="450.3"/>
      <sheetName val="450.3 COMPRADA"/>
      <sheetName val="450.4"/>
      <sheetName val="450.5"/>
      <sheetName val="450.6"/>
      <sheetName val="450.7"/>
      <sheetName val="450.8"/>
      <sheetName val="450.9"/>
      <sheetName val="450.9P"/>
      <sheetName val="451.1"/>
      <sheetName val="451.1 COMPRADA"/>
      <sheetName val="451.2"/>
      <sheetName val="451.2 COMPRADA"/>
      <sheetName val="451.3"/>
      <sheetName val="451.3 COMPRADA "/>
      <sheetName val="451.4"/>
      <sheetName val="452.1"/>
      <sheetName val="452.1 COMPRADA"/>
      <sheetName val="452.2"/>
      <sheetName val="452.2 COMPRADA "/>
      <sheetName val="452.3"/>
      <sheetName val="452.3 COMPRADA"/>
      <sheetName val="452.4"/>
      <sheetName val="452.4 COMPRADA"/>
      <sheetName val="453.1"/>
      <sheetName val="460.1"/>
      <sheetName val="461.1"/>
      <sheetName val="461.2"/>
      <sheetName val="462.1"/>
      <sheetName val="462.2"/>
      <sheetName val="464.1"/>
      <sheetName val="464.2"/>
      <sheetName val="464.3"/>
      <sheetName val="464.4"/>
      <sheetName val="465.1"/>
      <sheetName val="466.1"/>
      <sheetName val="466.2"/>
      <sheetName val="500.1"/>
      <sheetName val="500.2P"/>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1 premez"/>
      <sheetName val="630.2"/>
      <sheetName val="630.2 premez"/>
      <sheetName val="630.3"/>
      <sheetName val="630.3 premez"/>
      <sheetName val="630.4"/>
      <sheetName val="630.4 premez"/>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sheetName val="650.4"/>
      <sheetName val="660.1"/>
      <sheetName val="660.2"/>
      <sheetName val="660.3"/>
      <sheetName val="661.1.1"/>
      <sheetName val="661.1.2"/>
      <sheetName val="661.1P"/>
      <sheetName val="662.1"/>
      <sheetName val="662.2"/>
      <sheetName val="670.1"/>
      <sheetName val="670.2"/>
      <sheetName val="671.1"/>
      <sheetName val="671.1P"/>
      <sheetName val="671.2"/>
      <sheetName val="672.1"/>
      <sheetName val="673.1"/>
      <sheetName val="673.2"/>
      <sheetName val="673.3"/>
      <sheetName val="673.4.1P"/>
      <sheetName val="674.1"/>
      <sheetName val="674.2"/>
      <sheetName val="680.1"/>
      <sheetName val="680.2"/>
      <sheetName val="680.3"/>
      <sheetName val="681.1"/>
      <sheetName val="682.1"/>
      <sheetName val="690.1"/>
      <sheetName val="700.1"/>
      <sheetName val="700.2"/>
      <sheetName val="700.3"/>
      <sheetName val="700.4"/>
      <sheetName val="701.1"/>
      <sheetName val="SEÑAL VERTICAL DE 75"/>
      <sheetName val="710.1.1.2"/>
      <sheetName val="710.1.2.2"/>
      <sheetName val="710.1.9.3"/>
      <sheetName val="710.2"/>
      <sheetName val="720.1"/>
      <sheetName val="730.1"/>
      <sheetName val="730.2"/>
      <sheetName val="731.1"/>
      <sheetName val="740.1"/>
      <sheetName val="741.1P1"/>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P1"/>
      <sheetName val="811.1P2"/>
      <sheetName val="811.1P3"/>
      <sheetName val="811.1P4"/>
      <sheetName val="811.1P5"/>
      <sheetName val="811.1P6"/>
      <sheetName val="811.1P7"/>
      <sheetName val="811.1P8"/>
      <sheetName val="811.1P9"/>
      <sheetName val="811.1P10"/>
      <sheetName val="811.1P11"/>
      <sheetName val="811.1P12"/>
      <sheetName val="811.1P13"/>
      <sheetName val="811.1P14"/>
      <sheetName val="812.1"/>
      <sheetName val="900.1"/>
      <sheetName val="900.2"/>
      <sheetName val="900.3"/>
      <sheetName val="concr C. A en obra"/>
      <sheetName val="concr C. B en obra"/>
      <sheetName val="concr C. C en obra"/>
      <sheetName val="concr C. D en obra"/>
      <sheetName val="concr C. E en obra"/>
      <sheetName val="concr C. F en obra"/>
      <sheetName val="mortero 1.3"/>
      <sheetName val="mortero 1.4"/>
      <sheetName val="400 P"/>
      <sheetName val="Hoja1"/>
      <sheetName val="CANT OBRA"/>
      <sheetName val="matrix"/>
      <sheetName val="CANT OBRA 1(NO)"/>
      <sheetName val="CANT OBRA 1750"/>
      <sheetName val="MANT"/>
      <sheetName val="CRIT"/>
      <sheetName val="PR58+620"/>
      <sheetName val="Hoja2"/>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refreshError="1"/>
      <sheetData sheetId="276" refreshError="1"/>
      <sheetData sheetId="277" refreshError="1"/>
      <sheetData sheetId="27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OFICIAL 6205"/>
      <sheetName val="Densidades"/>
      <sheetName val="INDICE"/>
      <sheetName val="Materiales"/>
      <sheetName val="Equipo"/>
      <sheetName val="Otros"/>
      <sheetName val="200.1"/>
      <sheetName val="200.2"/>
      <sheetName val="201.7"/>
      <sheetName val="201.8"/>
      <sheetName val="201.9"/>
      <sheetName val="201.10"/>
      <sheetName val="201.11"/>
      <sheetName val="201.12"/>
      <sheetName val="201.14 (2)"/>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1(MA)"/>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CANT OBRA Y PRESUPUESTO 6205"/>
      <sheetName val="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CAMIONEROS"/>
    </sheetNames>
    <sheetDataSet>
      <sheetData sheetId="0"/>
      <sheetData sheetId="1"/>
      <sheetData sheetId="2"/>
      <sheetData sheetId="3"/>
      <sheetData sheetId="4"/>
      <sheetData sheetId="5"/>
      <sheetData sheetId="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pico"/>
      <sheetName val="Variable"/>
      <sheetName val="Dimensiones"/>
      <sheetName val="PR92+0100"/>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701.2P"/>
      <sheetName val="201.2 reforzado"/>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LINEA DE DEMARCACIÓN BASE AGUA"/>
      <sheetName val="TACHA REFLECTIVA"/>
      <sheetName val="SEÑAL VERTICAL DE 75"/>
      <sheetName val="DEFENSA METALICA"/>
      <sheetName val="Hoja1 (2)"/>
      <sheetName val="Hoja2 (2)"/>
      <sheetName val="Hoja3 (2)"/>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sheetName val="WS CLEAN"/>
      <sheetName val="RICS NUEVA HOJA DIARIA"/>
      <sheetName val="HOJA DIARIA NUEVA"/>
      <sheetName val="materiales"/>
      <sheetName val="otros"/>
      <sheetName val="CONT_ADI"/>
      <sheetName val="BASE"/>
      <sheetName val="PRECIOS"/>
      <sheetName val="Index"/>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DICE"/>
      <sheetName val="Equipo"/>
      <sheetName val="materiales"/>
      <sheetName val="otros"/>
      <sheetName val="LOCALIZACION ESTRUCTURAS"/>
      <sheetName val="LOCALIZACION CARRETERAS"/>
      <sheetName val="200.1"/>
      <sheetName val="200.2"/>
      <sheetName val="201.1"/>
      <sheetName val="201.2"/>
      <sheetName val="201.1 ciclopeo"/>
      <sheetName val="201.2 reforzado"/>
      <sheetName val="201.3"/>
      <sheetName val="201.4"/>
      <sheetName val="201.8"/>
      <sheetName val="201.11"/>
      <sheetName val="201.12"/>
      <sheetName val="201.13"/>
      <sheetName val="201.14"/>
      <sheetName val="201.15"/>
      <sheetName val="201.16"/>
      <sheetName val="201,18"/>
      <sheetName val="201,19"/>
      <sheetName val="201,20"/>
      <sheetName val="201,21"/>
      <sheetName val="201,22"/>
      <sheetName val="210.1"/>
      <sheetName val="210.2"/>
      <sheetName val="210.2 OTRA"/>
      <sheetName val="210.3"/>
      <sheetName val="211"/>
      <sheetName val="220"/>
      <sheetName val="221.1"/>
      <sheetName val="221.2"/>
      <sheetName val="225P"/>
      <sheetName val="230.1"/>
      <sheetName val="230.2"/>
      <sheetName val="231"/>
      <sheetName val="232"/>
      <sheetName val="234,1"/>
      <sheetName val="310"/>
      <sheetName val="311"/>
      <sheetName val="311-1307"/>
      <sheetName val="311-5002"/>
      <sheetName val="311P1"/>
      <sheetName val="311P2"/>
      <sheetName val="311P3"/>
      <sheetName val="312,1"/>
      <sheetName val="312,2"/>
      <sheetName val="312,3"/>
      <sheetName val="312,4"/>
      <sheetName val="320.1"/>
      <sheetName val="320.1.2"/>
      <sheetName val="320.1.3"/>
      <sheetName val="320.2"/>
      <sheetName val="330.1"/>
      <sheetName val="330.2"/>
      <sheetName val="340.1"/>
      <sheetName val="340.2"/>
      <sheetName val="340.3"/>
      <sheetName val="341.1"/>
      <sheetName val="341.2"/>
      <sheetName val="342"/>
      <sheetName val="342P"/>
      <sheetName val="410.1"/>
      <sheetName val="410.2"/>
      <sheetName val="411.1"/>
      <sheetName val="411.2"/>
      <sheetName val="411.3"/>
      <sheetName val="414.1"/>
      <sheetName val="414.2"/>
      <sheetName val="414.3"/>
      <sheetName val="414.4"/>
      <sheetName val="414,5"/>
      <sheetName val="415"/>
      <sheetName val="420.1"/>
      <sheetName val="420,2"/>
      <sheetName val="421.1"/>
      <sheetName val="421.2"/>
      <sheetName val="421.3"/>
      <sheetName val="421.4"/>
      <sheetName val="430.1"/>
      <sheetName val="430.2"/>
      <sheetName val="431.1"/>
      <sheetName val="431.2"/>
      <sheetName val="432"/>
      <sheetName val="432,2"/>
      <sheetName val="433.1"/>
      <sheetName val="433.2"/>
      <sheetName val="433.3"/>
      <sheetName val="433.4"/>
      <sheetName val="433.5"/>
      <sheetName val="433.6"/>
      <sheetName val="433.7"/>
      <sheetName val="433.8"/>
      <sheetName val="440.1"/>
      <sheetName val="440.1P COMPRADA"/>
      <sheetName val="440.2"/>
      <sheetName val="440.2P COMPRADA"/>
      <sheetName val="440.3"/>
      <sheetName val="440.3P COMPRADA"/>
      <sheetName val="440.4"/>
      <sheetName val="441.1"/>
      <sheetName val="441.1P COMPRADA"/>
      <sheetName val="441.2"/>
      <sheetName val="441.2P COMPRADA"/>
      <sheetName val="441.3"/>
      <sheetName val="441.3P COMPRADA"/>
      <sheetName val="441.4"/>
      <sheetName val="450."/>
      <sheetName val="450.P COMPRADA"/>
      <sheetName val="450.1"/>
      <sheetName val="450.1P COMPRADA"/>
      <sheetName val="450.2"/>
      <sheetName val="450.2P COMPRADA"/>
      <sheetName val="450.3"/>
      <sheetName val="450.3P COMPRADA"/>
      <sheetName val="450,4"/>
      <sheetName val="450,5"/>
      <sheetName val="450,6"/>
      <sheetName val="450,7"/>
      <sheetName val="450,8"/>
      <sheetName val="450.9"/>
      <sheetName val="451.1"/>
      <sheetName val="451.1P COMPRADA"/>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
      <sheetName val="460"/>
      <sheetName val="460P"/>
      <sheetName val="461.1"/>
      <sheetName val="461.2"/>
      <sheetName val="462.1"/>
      <sheetName val="462.1.2"/>
      <sheetName val="462.1.3"/>
      <sheetName val="462.1.4"/>
      <sheetName val="462.2"/>
      <sheetName val="464,1"/>
      <sheetName val="464,2"/>
      <sheetName val="464,3"/>
      <sheetName val="464.4"/>
      <sheetName val="465,1"/>
      <sheetName val="466,1"/>
      <sheetName val="466.2"/>
      <sheetName val="500"/>
      <sheetName val="501"/>
      <sheetName val="510"/>
      <sheetName val="510P1"/>
      <sheetName val="510P2"/>
      <sheetName val="510P3"/>
      <sheetName val="600.1"/>
      <sheetName val="600.2"/>
      <sheetName val="600.2.2"/>
      <sheetName val="600.2.3"/>
      <sheetName val="600.4 P"/>
      <sheetName val="600.2.4"/>
      <sheetName val="600.2.5 "/>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23,1 ANCLAJES"/>
      <sheetName val="623,2"/>
      <sheetName val="630.1"/>
      <sheetName val="630.2"/>
      <sheetName val="630.3"/>
      <sheetName val="630.4"/>
      <sheetName val="630.5"/>
      <sheetName val="630.6"/>
      <sheetName val="630.7"/>
      <sheetName val="630P MORTERO 1,3"/>
      <sheetName val="631P BOLSACRETO"/>
      <sheetName val="632"/>
      <sheetName val="632P"/>
      <sheetName val="640.1"/>
      <sheetName val="640.1.2"/>
      <sheetName val="640.1.3"/>
      <sheetName val="640.2"/>
      <sheetName val="641"/>
      <sheetName val="641,2"/>
      <sheetName val="642.1"/>
      <sheetName val="642.2"/>
      <sheetName val="642P1 JUNTAS"/>
      <sheetName val="642P2 JUNTAS"/>
      <sheetName val="642P3 JUNTAS"/>
      <sheetName val="650.1"/>
      <sheetName val="650.2"/>
      <sheetName val="650.3"/>
      <sheetName val="650.3 OTRO"/>
      <sheetName val="650.4"/>
      <sheetName val="660.1"/>
      <sheetName val="660.3"/>
      <sheetName val="660.2"/>
      <sheetName val="661TIPO 1"/>
      <sheetName val="661 TIPO 2"/>
      <sheetName val="661 OTRO"/>
      <sheetName val="662.1"/>
      <sheetName val="662.2"/>
      <sheetName val="670.1"/>
      <sheetName val="670.2"/>
      <sheetName val="671.1"/>
      <sheetName val="671.2"/>
      <sheetName val="672"/>
      <sheetName val="673,1"/>
      <sheetName val="673.2"/>
      <sheetName val="673.3"/>
      <sheetName val="674,1"/>
      <sheetName val="674,2"/>
      <sheetName val="680.1"/>
      <sheetName val="680.2"/>
      <sheetName val="680.3"/>
      <sheetName val="680P"/>
      <sheetName val="681"/>
      <sheetName val="682"/>
      <sheetName val="682P"/>
      <sheetName val="683P"/>
      <sheetName val="690"/>
      <sheetName val="700.1"/>
      <sheetName val="700.2"/>
      <sheetName val="700.3"/>
      <sheetName val="700.4"/>
      <sheetName val="700P BANDAS SONORAS "/>
      <sheetName val="701"/>
      <sheetName val="710.1"/>
      <sheetName val="710.2"/>
      <sheetName val="710.3"/>
      <sheetName val="710.4"/>
      <sheetName val="710.5"/>
      <sheetName val="720"/>
      <sheetName val="730.1"/>
      <sheetName val="730.2"/>
      <sheetName val="730.3"/>
      <sheetName val="731"/>
      <sheetName val="740"/>
      <sheetName val="741"/>
      <sheetName val="800.1"/>
      <sheetName val="800.2"/>
      <sheetName val="800.3"/>
      <sheetName val="800.4"/>
      <sheetName val="800P"/>
      <sheetName val="801,1 ROCERIA"/>
      <sheetName val="801,2"/>
      <sheetName val="801.3"/>
      <sheetName val="801.4"/>
      <sheetName val="801.5"/>
      <sheetName val="801.6"/>
      <sheetName val="801.7"/>
      <sheetName val="810.1"/>
      <sheetName val="810.2"/>
      <sheetName val="810.3"/>
      <sheetName val="811"/>
      <sheetName val="812"/>
      <sheetName val="815P"/>
      <sheetName val="900.1"/>
      <sheetName val="900.2"/>
      <sheetName val="900.3"/>
      <sheetName val="231P"/>
      <sheetName val="1000P"/>
      <sheetName val="1001P"/>
      <sheetName val="1200P"/>
      <sheetName val="1300P"/>
      <sheetName val="1400P"/>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INDICE"/>
      <sheetName val="Equipo"/>
      <sheetName val="Materiales"/>
      <sheetName val="Otro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2 OTRA"/>
      <sheetName val="210.3"/>
      <sheetName val="211"/>
      <sheetName val="220"/>
      <sheetName val="221.1"/>
      <sheetName val="221.2"/>
      <sheetName val="230.1"/>
      <sheetName val="230.2"/>
      <sheetName val="310"/>
      <sheetName val="311"/>
      <sheetName val="320.1"/>
      <sheetName val="320.4"/>
      <sheetName val="330.1"/>
      <sheetName val="330.2"/>
      <sheetName val="340.1"/>
      <sheetName val="340.2"/>
      <sheetName val="340.3"/>
      <sheetName val="341.1"/>
      <sheetName val="341.2"/>
      <sheetName val="410.1"/>
      <sheetName val="410.2"/>
      <sheetName val="411.1"/>
      <sheetName val="411.2"/>
      <sheetName val="411.3"/>
      <sheetName val="413"/>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2P COMPRADA"/>
      <sheetName val="450.3P COMPRADA"/>
      <sheetName val="450.4P COMPRADA"/>
      <sheetName val="450.5"/>
      <sheetName val="451. 1 COMPRADA "/>
      <sheetName val="451. 2 COMPRADA"/>
      <sheetName val="451.3 COMPRADA"/>
      <sheetName val="452.1 COMPRADA"/>
      <sheetName val="452.2 COMPRADA"/>
      <sheetName val="452.3 COMPRADA"/>
      <sheetName val="452.4 COMPRADA"/>
      <sheetName val="453"/>
      <sheetName val="460"/>
      <sheetName val="460P"/>
      <sheetName val="461.1"/>
      <sheetName val="461.2"/>
      <sheetName val="462.3P"/>
      <sheetName val="462,2"/>
      <sheetName val="462.5"/>
      <sheetName val="500"/>
      <sheetName val="510"/>
      <sheetName val="600.1"/>
      <sheetName val="600.2"/>
      <sheetName val="600.3"/>
      <sheetName val="600.4"/>
      <sheetName val="600.4 P"/>
      <sheetName val="600.5"/>
      <sheetName val="600.5 P"/>
      <sheetName val="610.1"/>
      <sheetName val="610.2"/>
      <sheetName val="620.1"/>
      <sheetName val="620.2"/>
      <sheetName val="620.3"/>
      <sheetName val="621.1"/>
      <sheetName val="621.1 (2)"/>
      <sheetName val="621.1 (3)"/>
      <sheetName val="621.1 (4)"/>
      <sheetName val="621.2"/>
      <sheetName val="621.3"/>
      <sheetName val="621.4"/>
      <sheetName val="621.5"/>
      <sheetName val="621.5P"/>
      <sheetName val="621.6"/>
      <sheetName val="622.1"/>
      <sheetName val="622.2"/>
      <sheetName val="622.3"/>
      <sheetName val="622.4"/>
      <sheetName val="622.5"/>
      <sheetName val="630.1"/>
      <sheetName val="630.2"/>
      <sheetName val="630.3"/>
      <sheetName val="630.4"/>
      <sheetName val="630.5"/>
      <sheetName val="630.6"/>
      <sheetName val="630.7"/>
      <sheetName val="630P MORTERO 1,3"/>
      <sheetName val="631P. BOLSACRETOS"/>
      <sheetName val="632"/>
      <sheetName val="632P"/>
      <sheetName val="640.3"/>
      <sheetName val="642.1"/>
      <sheetName val="642.2"/>
      <sheetName val="650.1"/>
      <sheetName val="650.2"/>
      <sheetName val="650.3"/>
      <sheetName val="650.4"/>
      <sheetName val="660.1"/>
      <sheetName val="660.2"/>
      <sheetName val="660.3"/>
      <sheetName val="661 TIPO I"/>
      <sheetName val="662.1"/>
      <sheetName val="662.2"/>
      <sheetName val="670.1P"/>
      <sheetName val="670.2"/>
      <sheetName val="671"/>
      <sheetName val="672"/>
      <sheetName val="673.1"/>
      <sheetName val="673.2"/>
      <sheetName val="673.3"/>
      <sheetName val="674"/>
      <sheetName val="675.1"/>
      <sheetName val="676"/>
      <sheetName val="680.1P"/>
      <sheetName val="680.2"/>
      <sheetName val="680.3"/>
      <sheetName val="680P"/>
      <sheetName val="681"/>
      <sheetName val="683P"/>
      <sheetName val="700.1"/>
      <sheetName val="700.2"/>
      <sheetName val="700P BANDAS SONORAS "/>
      <sheetName val="701"/>
      <sheetName val="710.1"/>
      <sheetName val="710.2"/>
      <sheetName val="710.3"/>
      <sheetName val="710.4"/>
      <sheetName val="710.5"/>
      <sheetName val="720"/>
      <sheetName val="730.1"/>
      <sheetName val="730.2"/>
      <sheetName val="740"/>
      <sheetName val="800.1"/>
      <sheetName val="800.2"/>
      <sheetName val="800.3"/>
      <sheetName val="800.4"/>
      <sheetName val="810.1"/>
      <sheetName val="810.2"/>
      <sheetName val="815P"/>
      <sheetName val="900.1"/>
      <sheetName val="900.2"/>
      <sheetName val="900.3"/>
      <sheetName val="Hoja1 (2)"/>
      <sheetName val="Hoja2 (2)"/>
      <sheetName val="Hoja3 (2)"/>
      <sheetName val="Hoja1"/>
      <sheetName val="Hoja2"/>
      <sheetName val="Hoja3"/>
      <sheetName val="Hoja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 val="APU CON PARTICULARES O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CONTENIDO"/>
      <sheetName val="GENERALIDADES"/>
      <sheetName val="CUMPLIMIENTO"/>
      <sheetName val="EST.RED"/>
      <sheetName val="SEMAFORO"/>
      <sheetName val="Comp. TORTAS "/>
      <sheetName val="CRITE. TECN."/>
      <sheetName val="MAPA EST RED"/>
      <sheetName val="NECESIDAD VIA"/>
      <sheetName val="Necesidades cr."/>
      <sheetName val="CANTID.Y COSTOS NEC."/>
      <sheetName val="SITIOS CRITICOS"/>
      <sheetName val="EMERG."/>
      <sheetName val="PUENTES"/>
      <sheetName val="PRIOR-PTES"/>
      <sheetName val="PONTONES"/>
      <sheetName val="señal v"/>
      <sheetName val="señal H"/>
      <sheetName val="Accidentalidad"/>
      <sheetName val="Mapa- Acci."/>
      <sheetName val="DEFENSA VIAS"/>
      <sheetName val="SEGUIMIENTO"/>
      <sheetName val="CUANTI AMV"/>
      <sheetName val="CUALI AMV"/>
      <sheetName val="CUANTI MICRO"/>
      <sheetName val="CUALI MICRO"/>
      <sheetName val="COMENTAR.GLES"/>
      <sheetName val="RES.FO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CUADRO"/>
      <sheetName val="PRECIOS"/>
      <sheetName val="SCV-046-2001"/>
      <sheetName val="ESTADO RED"/>
      <sheetName val="CARRETERAS"/>
      <sheetName val="GENERALIDADES "/>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1"/>
      <sheetName val="cuadro resumen"/>
      <sheetName val="PORTADA"/>
      <sheetName val="TABLA DE CONTENIDO"/>
      <sheetName val="GENERALIDADES"/>
      <sheetName val="CUMPLIMIENTO MES 1"/>
      <sheetName val="CUMPLIMIENTO MES 2"/>
      <sheetName val="CUMPLIMIENTO MES 3"/>
      <sheetName val="EST RED VIS"/>
      <sheetName val="SEMAF VIS 2601 "/>
      <sheetName val="SEMF VIS 2602 A"/>
      <sheetName val="SEMF VIS 26CC03-2"/>
      <sheetName val="SEMAF VIS 3702"/>
      <sheetName val="TORTA EST. VIAS VIS"/>
      <sheetName val="ESTADO RED TEC"/>
      <sheetName val="ESTADO RED TEC (2)"/>
      <sheetName val="SEMAFORO TEC  2601"/>
      <sheetName val="SEMAFORO TEC 2602A "/>
      <sheetName val="SEMAFORO TEC 26CC03-2"/>
      <sheetName val="SEMAFORO TEC 3702"/>
      <sheetName val="TORTA EST. VIAS TEC"/>
      <sheetName val="TORTA EST. VIAS TEC (2)"/>
      <sheetName val="MAPA EST RED "/>
      <sheetName val="NECESIDAD VIA 2601"/>
      <sheetName val="NECESIDAD VIA 2602A "/>
      <sheetName val="NECESIDAD VIA 26CC03-2"/>
      <sheetName val="NECESIDAD VIA 3702"/>
      <sheetName val="Necesidades cr. 2601"/>
      <sheetName val="Necesidades cr. 2602A "/>
      <sheetName val="Necesidades cr. 26CC03-2 "/>
      <sheetName val="Necesidades cr. 3702"/>
      <sheetName val="LISTA APU"/>
      <sheetName val="CANT OBRA 2601"/>
      <sheetName val="CANT OBRA 2602A"/>
      <sheetName val="CANT OBRA 26CC03-2"/>
      <sheetName val="CANT OBRA  3702 "/>
      <sheetName val="EST Y DIS"/>
      <sheetName val="INF. EMERGENCIAS "/>
      <sheetName val="PUENTES"/>
      <sheetName val="NEC PTES "/>
      <sheetName val="PONTONES"/>
      <sheetName val="NEC. PONTONES "/>
      <sheetName val="TUNELES"/>
      <sheetName val="NECESIDADES EN TÚNELES"/>
      <sheetName val="SEÑAL VER "/>
      <sheetName val="Señal Horizontal"/>
      <sheetName val="ACCIDENTALIDAD"/>
      <sheetName val="DEFENSA DE VIAS"/>
      <sheetName val="SEGUIMIENTO"/>
      <sheetName val="CUANTI AMV"/>
      <sheetName val="CUALI AMV"/>
      <sheetName val="CUANTI COOP"/>
      <sheetName val="CUALI COOP "/>
      <sheetName val="RES FOTO 2601"/>
      <sheetName val="RES FOTO 2602A"/>
      <sheetName val="RES FOTO 26CC03-2"/>
      <sheetName val="RES FOTO 3702"/>
      <sheetName val="INTERVENTORIA DE CONTRATOS"/>
      <sheetName val="PRENSA"/>
      <sheetName val="COMENTA "/>
      <sheetName val="CAPACITACION MI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items"/>
      <sheetName val="necesidades de la via"/>
      <sheetName val="20-23"/>
      <sheetName val="OJO¡¡¡¡¡¡¡¡¡"/>
      <sheetName val="APU201,3"/>
      <sheetName val="PU600P.1"/>
      <sheetName val="PU630,5"/>
      <sheetName val="PU640,3"/>
      <sheetName val="PU610,1"/>
      <sheetName val="PU681,1"/>
      <sheetName val="PU201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UNITARIOS PARA 241201 2S"/>
      <sheetName val="PR 1"/>
      <sheetName val="ESTADO RED TEC"/>
      <sheetName val="items"/>
      <sheetName val="Hoja1"/>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Equipo"/>
      <sheetName val="Listas"/>
      <sheetName val="Excavación Mat. Común Estacione"/>
      <sheetName val="Demolición Pavimento"/>
      <sheetName val="Insum"/>
      <sheetName val="SUB APU"/>
      <sheetName val="TRANSPORTE"/>
      <sheetName val="A. P. U."/>
      <sheetName val="PUNITARIOS%20PARA%20241201%202S"/>
      <sheetName val="RELACION MES"/>
      <sheetName val="PRESUPUESTO"/>
      <sheetName val="ESTADO VÍA-CRIT.TECNIC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iclos DESCAPOTE"/>
      <sheetName val="CalCiclos EXPLOTA"/>
      <sheetName val="Sit13VDT"/>
      <sheetName val="Sit13v"/>
      <sheetName val="PerfilVía"/>
      <sheetName val="Caliza"/>
      <sheetName val="VrEqpBasica"/>
      <sheetName val="Sit1dmx"/>
      <sheetName val="Sit2dmin"/>
      <sheetName val="Sit2dmax"/>
      <sheetName val="Sit3dmin"/>
      <sheetName val="Sit3dmx"/>
      <sheetName val="Sit4dmin"/>
      <sheetName val="Sit4dmx"/>
      <sheetName val="Alternatv"/>
      <sheetName val="Resumen"/>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000"/>
      <sheetName val="An-Unit"/>
      <sheetName val="U001"/>
      <sheetName val="U002"/>
      <sheetName val="U003"/>
      <sheetName val="U004"/>
      <sheetName val="U005"/>
      <sheetName val="U006"/>
      <sheetName val="U007"/>
      <sheetName val="U008"/>
      <sheetName val="U009"/>
      <sheetName val="PROGR."/>
      <sheetName val="desmonte"/>
      <sheetName val="A. P. U."/>
      <sheetName val="ACTA DE MODIFICACION  (2)"/>
      <sheetName val="VrEqpBasica"/>
      <sheetName val="PROGR_1"/>
      <sheetName val="PROGR_"/>
      <sheetName val="ModeloPresupuesto"/>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A%20MInformes%20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7812B-72D8-4C49-8CE8-FC5F122FE405}">
  <sheetPr>
    <tabColor theme="7"/>
  </sheetPr>
  <dimension ref="A1:GO400"/>
  <sheetViews>
    <sheetView showGridLines="0" tabSelected="1" view="pageBreakPreview" topLeftCell="A52" zoomScaleNormal="70" zoomScaleSheetLayoutView="100" workbookViewId="0">
      <selection activeCell="F59" sqref="F59"/>
    </sheetView>
  </sheetViews>
  <sheetFormatPr baseColWidth="10" defaultColWidth="13.85546875" defaultRowHeight="16.5" x14ac:dyDescent="0.3"/>
  <cols>
    <col min="1" max="1" width="2" style="2" customWidth="1"/>
    <col min="2" max="2" width="8.7109375" style="2" customWidth="1"/>
    <col min="3" max="3" width="10.7109375" style="20" customWidth="1"/>
    <col min="4" max="4" width="28.28515625" style="13" customWidth="1"/>
    <col min="5" max="5" width="18.28515625" style="13" bestFit="1" customWidth="1"/>
    <col min="6" max="6" width="17.42578125" style="14" bestFit="1" customWidth="1"/>
    <col min="7" max="7" width="25.140625" style="1" customWidth="1"/>
    <col min="8" max="8" width="23.140625" style="1" customWidth="1"/>
    <col min="9" max="9" width="4" style="15" customWidth="1"/>
    <col min="10" max="10" width="5.5703125" style="1" customWidth="1"/>
    <col min="11" max="11" width="3.85546875" style="1" customWidth="1"/>
    <col min="12" max="14" width="5.28515625" style="1" customWidth="1"/>
    <col min="15" max="15" width="27.7109375" style="1" customWidth="1"/>
    <col min="16" max="17" width="4.140625" style="1" customWidth="1"/>
    <col min="18" max="197" width="12.7109375" style="1" customWidth="1"/>
    <col min="198" max="237" width="13.85546875" style="2"/>
    <col min="238" max="238" width="2" style="2" customWidth="1"/>
    <col min="239" max="239" width="10.7109375" style="2" customWidth="1"/>
    <col min="240" max="240" width="53.42578125" style="2" customWidth="1"/>
    <col min="241" max="241" width="26.5703125" style="2" bestFit="1" customWidth="1"/>
    <col min="242" max="242" width="17.42578125" style="2" customWidth="1"/>
    <col min="243" max="243" width="25.140625" style="2" customWidth="1"/>
    <col min="244" max="244" width="23.140625" style="2" customWidth="1"/>
    <col min="245" max="245" width="26.140625" style="2" customWidth="1"/>
    <col min="246" max="251" width="5.28515625" style="2" customWidth="1"/>
    <col min="252" max="253" width="4.140625" style="2" customWidth="1"/>
    <col min="254" max="261" width="5.140625" style="2" customWidth="1"/>
    <col min="262" max="453" width="12.7109375" style="2" customWidth="1"/>
    <col min="454" max="493" width="13.85546875" style="2"/>
    <col min="494" max="494" width="2" style="2" customWidth="1"/>
    <col min="495" max="495" width="10.7109375" style="2" customWidth="1"/>
    <col min="496" max="496" width="53.42578125" style="2" customWidth="1"/>
    <col min="497" max="497" width="26.5703125" style="2" bestFit="1" customWidth="1"/>
    <col min="498" max="498" width="17.42578125" style="2" customWidth="1"/>
    <col min="499" max="499" width="25.140625" style="2" customWidth="1"/>
    <col min="500" max="500" width="23.140625" style="2" customWidth="1"/>
    <col min="501" max="501" width="26.140625" style="2" customWidth="1"/>
    <col min="502" max="507" width="5.28515625" style="2" customWidth="1"/>
    <col min="508" max="509" width="4.140625" style="2" customWidth="1"/>
    <col min="510" max="517" width="5.140625" style="2" customWidth="1"/>
    <col min="518" max="709" width="12.7109375" style="2" customWidth="1"/>
    <col min="710" max="749" width="13.85546875" style="2"/>
    <col min="750" max="750" width="2" style="2" customWidth="1"/>
    <col min="751" max="751" width="10.7109375" style="2" customWidth="1"/>
    <col min="752" max="752" width="53.42578125" style="2" customWidth="1"/>
    <col min="753" max="753" width="26.5703125" style="2" bestFit="1" customWidth="1"/>
    <col min="754" max="754" width="17.42578125" style="2" customWidth="1"/>
    <col min="755" max="755" width="25.140625" style="2" customWidth="1"/>
    <col min="756" max="756" width="23.140625" style="2" customWidth="1"/>
    <col min="757" max="757" width="26.140625" style="2" customWidth="1"/>
    <col min="758" max="763" width="5.28515625" style="2" customWidth="1"/>
    <col min="764" max="765" width="4.140625" style="2" customWidth="1"/>
    <col min="766" max="773" width="5.140625" style="2" customWidth="1"/>
    <col min="774" max="965" width="12.7109375" style="2" customWidth="1"/>
    <col min="966" max="1005" width="13.85546875" style="2"/>
    <col min="1006" max="1006" width="2" style="2" customWidth="1"/>
    <col min="1007" max="1007" width="10.7109375" style="2" customWidth="1"/>
    <col min="1008" max="1008" width="53.42578125" style="2" customWidth="1"/>
    <col min="1009" max="1009" width="26.5703125" style="2" bestFit="1" customWidth="1"/>
    <col min="1010" max="1010" width="17.42578125" style="2" customWidth="1"/>
    <col min="1011" max="1011" width="25.140625" style="2" customWidth="1"/>
    <col min="1012" max="1012" width="23.140625" style="2" customWidth="1"/>
    <col min="1013" max="1013" width="26.140625" style="2" customWidth="1"/>
    <col min="1014" max="1019" width="5.28515625" style="2" customWidth="1"/>
    <col min="1020" max="1021" width="4.140625" style="2" customWidth="1"/>
    <col min="1022" max="1029" width="5.140625" style="2" customWidth="1"/>
    <col min="1030" max="1221" width="12.7109375" style="2" customWidth="1"/>
    <col min="1222" max="1261" width="13.85546875" style="2"/>
    <col min="1262" max="1262" width="2" style="2" customWidth="1"/>
    <col min="1263" max="1263" width="10.7109375" style="2" customWidth="1"/>
    <col min="1264" max="1264" width="53.42578125" style="2" customWidth="1"/>
    <col min="1265" max="1265" width="26.5703125" style="2" bestFit="1" customWidth="1"/>
    <col min="1266" max="1266" width="17.42578125" style="2" customWidth="1"/>
    <col min="1267" max="1267" width="25.140625" style="2" customWidth="1"/>
    <col min="1268" max="1268" width="23.140625" style="2" customWidth="1"/>
    <col min="1269" max="1269" width="26.140625" style="2" customWidth="1"/>
    <col min="1270" max="1275" width="5.28515625" style="2" customWidth="1"/>
    <col min="1276" max="1277" width="4.140625" style="2" customWidth="1"/>
    <col min="1278" max="1285" width="5.140625" style="2" customWidth="1"/>
    <col min="1286" max="1477" width="12.7109375" style="2" customWidth="1"/>
    <col min="1478" max="1517" width="13.85546875" style="2"/>
    <col min="1518" max="1518" width="2" style="2" customWidth="1"/>
    <col min="1519" max="1519" width="10.7109375" style="2" customWidth="1"/>
    <col min="1520" max="1520" width="53.42578125" style="2" customWidth="1"/>
    <col min="1521" max="1521" width="26.5703125" style="2" bestFit="1" customWidth="1"/>
    <col min="1522" max="1522" width="17.42578125" style="2" customWidth="1"/>
    <col min="1523" max="1523" width="25.140625" style="2" customWidth="1"/>
    <col min="1524" max="1524" width="23.140625" style="2" customWidth="1"/>
    <col min="1525" max="1525" width="26.140625" style="2" customWidth="1"/>
    <col min="1526" max="1531" width="5.28515625" style="2" customWidth="1"/>
    <col min="1532" max="1533" width="4.140625" style="2" customWidth="1"/>
    <col min="1534" max="1541" width="5.140625" style="2" customWidth="1"/>
    <col min="1542" max="1733" width="12.7109375" style="2" customWidth="1"/>
    <col min="1734" max="1773" width="13.85546875" style="2"/>
    <col min="1774" max="1774" width="2" style="2" customWidth="1"/>
    <col min="1775" max="1775" width="10.7109375" style="2" customWidth="1"/>
    <col min="1776" max="1776" width="53.42578125" style="2" customWidth="1"/>
    <col min="1777" max="1777" width="26.5703125" style="2" bestFit="1" customWidth="1"/>
    <col min="1778" max="1778" width="17.42578125" style="2" customWidth="1"/>
    <col min="1779" max="1779" width="25.140625" style="2" customWidth="1"/>
    <col min="1780" max="1780" width="23.140625" style="2" customWidth="1"/>
    <col min="1781" max="1781" width="26.140625" style="2" customWidth="1"/>
    <col min="1782" max="1787" width="5.28515625" style="2" customWidth="1"/>
    <col min="1788" max="1789" width="4.140625" style="2" customWidth="1"/>
    <col min="1790" max="1797" width="5.140625" style="2" customWidth="1"/>
    <col min="1798" max="1989" width="12.7109375" style="2" customWidth="1"/>
    <col min="1990" max="2029" width="13.85546875" style="2"/>
    <col min="2030" max="2030" width="2" style="2" customWidth="1"/>
    <col min="2031" max="2031" width="10.7109375" style="2" customWidth="1"/>
    <col min="2032" max="2032" width="53.42578125" style="2" customWidth="1"/>
    <col min="2033" max="2033" width="26.5703125" style="2" bestFit="1" customWidth="1"/>
    <col min="2034" max="2034" width="17.42578125" style="2" customWidth="1"/>
    <col min="2035" max="2035" width="25.140625" style="2" customWidth="1"/>
    <col min="2036" max="2036" width="23.140625" style="2" customWidth="1"/>
    <col min="2037" max="2037" width="26.140625" style="2" customWidth="1"/>
    <col min="2038" max="2043" width="5.28515625" style="2" customWidth="1"/>
    <col min="2044" max="2045" width="4.140625" style="2" customWidth="1"/>
    <col min="2046" max="2053" width="5.140625" style="2" customWidth="1"/>
    <col min="2054" max="2245" width="12.7109375" style="2" customWidth="1"/>
    <col min="2246" max="2285" width="13.85546875" style="2"/>
    <col min="2286" max="2286" width="2" style="2" customWidth="1"/>
    <col min="2287" max="2287" width="10.7109375" style="2" customWidth="1"/>
    <col min="2288" max="2288" width="53.42578125" style="2" customWidth="1"/>
    <col min="2289" max="2289" width="26.5703125" style="2" bestFit="1" customWidth="1"/>
    <col min="2290" max="2290" width="17.42578125" style="2" customWidth="1"/>
    <col min="2291" max="2291" width="25.140625" style="2" customWidth="1"/>
    <col min="2292" max="2292" width="23.140625" style="2" customWidth="1"/>
    <col min="2293" max="2293" width="26.140625" style="2" customWidth="1"/>
    <col min="2294" max="2299" width="5.28515625" style="2" customWidth="1"/>
    <col min="2300" max="2301" width="4.140625" style="2" customWidth="1"/>
    <col min="2302" max="2309" width="5.140625" style="2" customWidth="1"/>
    <col min="2310" max="2501" width="12.7109375" style="2" customWidth="1"/>
    <col min="2502" max="2541" width="13.85546875" style="2"/>
    <col min="2542" max="2542" width="2" style="2" customWidth="1"/>
    <col min="2543" max="2543" width="10.7109375" style="2" customWidth="1"/>
    <col min="2544" max="2544" width="53.42578125" style="2" customWidth="1"/>
    <col min="2545" max="2545" width="26.5703125" style="2" bestFit="1" customWidth="1"/>
    <col min="2546" max="2546" width="17.42578125" style="2" customWidth="1"/>
    <col min="2547" max="2547" width="25.140625" style="2" customWidth="1"/>
    <col min="2548" max="2548" width="23.140625" style="2" customWidth="1"/>
    <col min="2549" max="2549" width="26.140625" style="2" customWidth="1"/>
    <col min="2550" max="2555" width="5.28515625" style="2" customWidth="1"/>
    <col min="2556" max="2557" width="4.140625" style="2" customWidth="1"/>
    <col min="2558" max="2565" width="5.140625" style="2" customWidth="1"/>
    <col min="2566" max="2757" width="12.7109375" style="2" customWidth="1"/>
    <col min="2758" max="2797" width="13.85546875" style="2"/>
    <col min="2798" max="2798" width="2" style="2" customWidth="1"/>
    <col min="2799" max="2799" width="10.7109375" style="2" customWidth="1"/>
    <col min="2800" max="2800" width="53.42578125" style="2" customWidth="1"/>
    <col min="2801" max="2801" width="26.5703125" style="2" bestFit="1" customWidth="1"/>
    <col min="2802" max="2802" width="17.42578125" style="2" customWidth="1"/>
    <col min="2803" max="2803" width="25.140625" style="2" customWidth="1"/>
    <col min="2804" max="2804" width="23.140625" style="2" customWidth="1"/>
    <col min="2805" max="2805" width="26.140625" style="2" customWidth="1"/>
    <col min="2806" max="2811" width="5.28515625" style="2" customWidth="1"/>
    <col min="2812" max="2813" width="4.140625" style="2" customWidth="1"/>
    <col min="2814" max="2821" width="5.140625" style="2" customWidth="1"/>
    <col min="2822" max="3013" width="12.7109375" style="2" customWidth="1"/>
    <col min="3014" max="3053" width="13.85546875" style="2"/>
    <col min="3054" max="3054" width="2" style="2" customWidth="1"/>
    <col min="3055" max="3055" width="10.7109375" style="2" customWidth="1"/>
    <col min="3056" max="3056" width="53.42578125" style="2" customWidth="1"/>
    <col min="3057" max="3057" width="26.5703125" style="2" bestFit="1" customWidth="1"/>
    <col min="3058" max="3058" width="17.42578125" style="2" customWidth="1"/>
    <col min="3059" max="3059" width="25.140625" style="2" customWidth="1"/>
    <col min="3060" max="3060" width="23.140625" style="2" customWidth="1"/>
    <col min="3061" max="3061" width="26.140625" style="2" customWidth="1"/>
    <col min="3062" max="3067" width="5.28515625" style="2" customWidth="1"/>
    <col min="3068" max="3069" width="4.140625" style="2" customWidth="1"/>
    <col min="3070" max="3077" width="5.140625" style="2" customWidth="1"/>
    <col min="3078" max="3269" width="12.7109375" style="2" customWidth="1"/>
    <col min="3270" max="3309" width="13.85546875" style="2"/>
    <col min="3310" max="3310" width="2" style="2" customWidth="1"/>
    <col min="3311" max="3311" width="10.7109375" style="2" customWidth="1"/>
    <col min="3312" max="3312" width="53.42578125" style="2" customWidth="1"/>
    <col min="3313" max="3313" width="26.5703125" style="2" bestFit="1" customWidth="1"/>
    <col min="3314" max="3314" width="17.42578125" style="2" customWidth="1"/>
    <col min="3315" max="3315" width="25.140625" style="2" customWidth="1"/>
    <col min="3316" max="3316" width="23.140625" style="2" customWidth="1"/>
    <col min="3317" max="3317" width="26.140625" style="2" customWidth="1"/>
    <col min="3318" max="3323" width="5.28515625" style="2" customWidth="1"/>
    <col min="3324" max="3325" width="4.140625" style="2" customWidth="1"/>
    <col min="3326" max="3333" width="5.140625" style="2" customWidth="1"/>
    <col min="3334" max="3525" width="12.7109375" style="2" customWidth="1"/>
    <col min="3526" max="3565" width="13.85546875" style="2"/>
    <col min="3566" max="3566" width="2" style="2" customWidth="1"/>
    <col min="3567" max="3567" width="10.7109375" style="2" customWidth="1"/>
    <col min="3568" max="3568" width="53.42578125" style="2" customWidth="1"/>
    <col min="3569" max="3569" width="26.5703125" style="2" bestFit="1" customWidth="1"/>
    <col min="3570" max="3570" width="17.42578125" style="2" customWidth="1"/>
    <col min="3571" max="3571" width="25.140625" style="2" customWidth="1"/>
    <col min="3572" max="3572" width="23.140625" style="2" customWidth="1"/>
    <col min="3573" max="3573" width="26.140625" style="2" customWidth="1"/>
    <col min="3574" max="3579" width="5.28515625" style="2" customWidth="1"/>
    <col min="3580" max="3581" width="4.140625" style="2" customWidth="1"/>
    <col min="3582" max="3589" width="5.140625" style="2" customWidth="1"/>
    <col min="3590" max="3781" width="12.7109375" style="2" customWidth="1"/>
    <col min="3782" max="3821" width="13.85546875" style="2"/>
    <col min="3822" max="3822" width="2" style="2" customWidth="1"/>
    <col min="3823" max="3823" width="10.7109375" style="2" customWidth="1"/>
    <col min="3824" max="3824" width="53.42578125" style="2" customWidth="1"/>
    <col min="3825" max="3825" width="26.5703125" style="2" bestFit="1" customWidth="1"/>
    <col min="3826" max="3826" width="17.42578125" style="2" customWidth="1"/>
    <col min="3827" max="3827" width="25.140625" style="2" customWidth="1"/>
    <col min="3828" max="3828" width="23.140625" style="2" customWidth="1"/>
    <col min="3829" max="3829" width="26.140625" style="2" customWidth="1"/>
    <col min="3830" max="3835" width="5.28515625" style="2" customWidth="1"/>
    <col min="3836" max="3837" width="4.140625" style="2" customWidth="1"/>
    <col min="3838" max="3845" width="5.140625" style="2" customWidth="1"/>
    <col min="3846" max="4037" width="12.7109375" style="2" customWidth="1"/>
    <col min="4038" max="4077" width="13.85546875" style="2"/>
    <col min="4078" max="4078" width="2" style="2" customWidth="1"/>
    <col min="4079" max="4079" width="10.7109375" style="2" customWidth="1"/>
    <col min="4080" max="4080" width="53.42578125" style="2" customWidth="1"/>
    <col min="4081" max="4081" width="26.5703125" style="2" bestFit="1" customWidth="1"/>
    <col min="4082" max="4082" width="17.42578125" style="2" customWidth="1"/>
    <col min="4083" max="4083" width="25.140625" style="2" customWidth="1"/>
    <col min="4084" max="4084" width="23.140625" style="2" customWidth="1"/>
    <col min="4085" max="4085" width="26.140625" style="2" customWidth="1"/>
    <col min="4086" max="4091" width="5.28515625" style="2" customWidth="1"/>
    <col min="4092" max="4093" width="4.140625" style="2" customWidth="1"/>
    <col min="4094" max="4101" width="5.140625" style="2" customWidth="1"/>
    <col min="4102" max="4293" width="12.7109375" style="2" customWidth="1"/>
    <col min="4294" max="4333" width="13.85546875" style="2"/>
    <col min="4334" max="4334" width="2" style="2" customWidth="1"/>
    <col min="4335" max="4335" width="10.7109375" style="2" customWidth="1"/>
    <col min="4336" max="4336" width="53.42578125" style="2" customWidth="1"/>
    <col min="4337" max="4337" width="26.5703125" style="2" bestFit="1" customWidth="1"/>
    <col min="4338" max="4338" width="17.42578125" style="2" customWidth="1"/>
    <col min="4339" max="4339" width="25.140625" style="2" customWidth="1"/>
    <col min="4340" max="4340" width="23.140625" style="2" customWidth="1"/>
    <col min="4341" max="4341" width="26.140625" style="2" customWidth="1"/>
    <col min="4342" max="4347" width="5.28515625" style="2" customWidth="1"/>
    <col min="4348" max="4349" width="4.140625" style="2" customWidth="1"/>
    <col min="4350" max="4357" width="5.140625" style="2" customWidth="1"/>
    <col min="4358" max="4549" width="12.7109375" style="2" customWidth="1"/>
    <col min="4550" max="4589" width="13.85546875" style="2"/>
    <col min="4590" max="4590" width="2" style="2" customWidth="1"/>
    <col min="4591" max="4591" width="10.7109375" style="2" customWidth="1"/>
    <col min="4592" max="4592" width="53.42578125" style="2" customWidth="1"/>
    <col min="4593" max="4593" width="26.5703125" style="2" bestFit="1" customWidth="1"/>
    <col min="4594" max="4594" width="17.42578125" style="2" customWidth="1"/>
    <col min="4595" max="4595" width="25.140625" style="2" customWidth="1"/>
    <col min="4596" max="4596" width="23.140625" style="2" customWidth="1"/>
    <col min="4597" max="4597" width="26.140625" style="2" customWidth="1"/>
    <col min="4598" max="4603" width="5.28515625" style="2" customWidth="1"/>
    <col min="4604" max="4605" width="4.140625" style="2" customWidth="1"/>
    <col min="4606" max="4613" width="5.140625" style="2" customWidth="1"/>
    <col min="4614" max="4805" width="12.7109375" style="2" customWidth="1"/>
    <col min="4806" max="4845" width="13.85546875" style="2"/>
    <col min="4846" max="4846" width="2" style="2" customWidth="1"/>
    <col min="4847" max="4847" width="10.7109375" style="2" customWidth="1"/>
    <col min="4848" max="4848" width="53.42578125" style="2" customWidth="1"/>
    <col min="4849" max="4849" width="26.5703125" style="2" bestFit="1" customWidth="1"/>
    <col min="4850" max="4850" width="17.42578125" style="2" customWidth="1"/>
    <col min="4851" max="4851" width="25.140625" style="2" customWidth="1"/>
    <col min="4852" max="4852" width="23.140625" style="2" customWidth="1"/>
    <col min="4853" max="4853" width="26.140625" style="2" customWidth="1"/>
    <col min="4854" max="4859" width="5.28515625" style="2" customWidth="1"/>
    <col min="4860" max="4861" width="4.140625" style="2" customWidth="1"/>
    <col min="4862" max="4869" width="5.140625" style="2" customWidth="1"/>
    <col min="4870" max="5061" width="12.7109375" style="2" customWidth="1"/>
    <col min="5062" max="5101" width="13.85546875" style="2"/>
    <col min="5102" max="5102" width="2" style="2" customWidth="1"/>
    <col min="5103" max="5103" width="10.7109375" style="2" customWidth="1"/>
    <col min="5104" max="5104" width="53.42578125" style="2" customWidth="1"/>
    <col min="5105" max="5105" width="26.5703125" style="2" bestFit="1" customWidth="1"/>
    <col min="5106" max="5106" width="17.42578125" style="2" customWidth="1"/>
    <col min="5107" max="5107" width="25.140625" style="2" customWidth="1"/>
    <col min="5108" max="5108" width="23.140625" style="2" customWidth="1"/>
    <col min="5109" max="5109" width="26.140625" style="2" customWidth="1"/>
    <col min="5110" max="5115" width="5.28515625" style="2" customWidth="1"/>
    <col min="5116" max="5117" width="4.140625" style="2" customWidth="1"/>
    <col min="5118" max="5125" width="5.140625" style="2" customWidth="1"/>
    <col min="5126" max="5317" width="12.7109375" style="2" customWidth="1"/>
    <col min="5318" max="5357" width="13.85546875" style="2"/>
    <col min="5358" max="5358" width="2" style="2" customWidth="1"/>
    <col min="5359" max="5359" width="10.7109375" style="2" customWidth="1"/>
    <col min="5360" max="5360" width="53.42578125" style="2" customWidth="1"/>
    <col min="5361" max="5361" width="26.5703125" style="2" bestFit="1" customWidth="1"/>
    <col min="5362" max="5362" width="17.42578125" style="2" customWidth="1"/>
    <col min="5363" max="5363" width="25.140625" style="2" customWidth="1"/>
    <col min="5364" max="5364" width="23.140625" style="2" customWidth="1"/>
    <col min="5365" max="5365" width="26.140625" style="2" customWidth="1"/>
    <col min="5366" max="5371" width="5.28515625" style="2" customWidth="1"/>
    <col min="5372" max="5373" width="4.140625" style="2" customWidth="1"/>
    <col min="5374" max="5381" width="5.140625" style="2" customWidth="1"/>
    <col min="5382" max="5573" width="12.7109375" style="2" customWidth="1"/>
    <col min="5574" max="5613" width="13.85546875" style="2"/>
    <col min="5614" max="5614" width="2" style="2" customWidth="1"/>
    <col min="5615" max="5615" width="10.7109375" style="2" customWidth="1"/>
    <col min="5616" max="5616" width="53.42578125" style="2" customWidth="1"/>
    <col min="5617" max="5617" width="26.5703125" style="2" bestFit="1" customWidth="1"/>
    <col min="5618" max="5618" width="17.42578125" style="2" customWidth="1"/>
    <col min="5619" max="5619" width="25.140625" style="2" customWidth="1"/>
    <col min="5620" max="5620" width="23.140625" style="2" customWidth="1"/>
    <col min="5621" max="5621" width="26.140625" style="2" customWidth="1"/>
    <col min="5622" max="5627" width="5.28515625" style="2" customWidth="1"/>
    <col min="5628" max="5629" width="4.140625" style="2" customWidth="1"/>
    <col min="5630" max="5637" width="5.140625" style="2" customWidth="1"/>
    <col min="5638" max="5829" width="12.7109375" style="2" customWidth="1"/>
    <col min="5830" max="5869" width="13.85546875" style="2"/>
    <col min="5870" max="5870" width="2" style="2" customWidth="1"/>
    <col min="5871" max="5871" width="10.7109375" style="2" customWidth="1"/>
    <col min="5872" max="5872" width="53.42578125" style="2" customWidth="1"/>
    <col min="5873" max="5873" width="26.5703125" style="2" bestFit="1" customWidth="1"/>
    <col min="5874" max="5874" width="17.42578125" style="2" customWidth="1"/>
    <col min="5875" max="5875" width="25.140625" style="2" customWidth="1"/>
    <col min="5876" max="5876" width="23.140625" style="2" customWidth="1"/>
    <col min="5877" max="5877" width="26.140625" style="2" customWidth="1"/>
    <col min="5878" max="5883" width="5.28515625" style="2" customWidth="1"/>
    <col min="5884" max="5885" width="4.140625" style="2" customWidth="1"/>
    <col min="5886" max="5893" width="5.140625" style="2" customWidth="1"/>
    <col min="5894" max="6085" width="12.7109375" style="2" customWidth="1"/>
    <col min="6086" max="6125" width="13.85546875" style="2"/>
    <col min="6126" max="6126" width="2" style="2" customWidth="1"/>
    <col min="6127" max="6127" width="10.7109375" style="2" customWidth="1"/>
    <col min="6128" max="6128" width="53.42578125" style="2" customWidth="1"/>
    <col min="6129" max="6129" width="26.5703125" style="2" bestFit="1" customWidth="1"/>
    <col min="6130" max="6130" width="17.42578125" style="2" customWidth="1"/>
    <col min="6131" max="6131" width="25.140625" style="2" customWidth="1"/>
    <col min="6132" max="6132" width="23.140625" style="2" customWidth="1"/>
    <col min="6133" max="6133" width="26.140625" style="2" customWidth="1"/>
    <col min="6134" max="6139" width="5.28515625" style="2" customWidth="1"/>
    <col min="6140" max="6141" width="4.140625" style="2" customWidth="1"/>
    <col min="6142" max="6149" width="5.140625" style="2" customWidth="1"/>
    <col min="6150" max="6341" width="12.7109375" style="2" customWidth="1"/>
    <col min="6342" max="6381" width="13.85546875" style="2"/>
    <col min="6382" max="6382" width="2" style="2" customWidth="1"/>
    <col min="6383" max="6383" width="10.7109375" style="2" customWidth="1"/>
    <col min="6384" max="6384" width="53.42578125" style="2" customWidth="1"/>
    <col min="6385" max="6385" width="26.5703125" style="2" bestFit="1" customWidth="1"/>
    <col min="6386" max="6386" width="17.42578125" style="2" customWidth="1"/>
    <col min="6387" max="6387" width="25.140625" style="2" customWidth="1"/>
    <col min="6388" max="6388" width="23.140625" style="2" customWidth="1"/>
    <col min="6389" max="6389" width="26.140625" style="2" customWidth="1"/>
    <col min="6390" max="6395" width="5.28515625" style="2" customWidth="1"/>
    <col min="6396" max="6397" width="4.140625" style="2" customWidth="1"/>
    <col min="6398" max="6405" width="5.140625" style="2" customWidth="1"/>
    <col min="6406" max="6597" width="12.7109375" style="2" customWidth="1"/>
    <col min="6598" max="6637" width="13.85546875" style="2"/>
    <col min="6638" max="6638" width="2" style="2" customWidth="1"/>
    <col min="6639" max="6639" width="10.7109375" style="2" customWidth="1"/>
    <col min="6640" max="6640" width="53.42578125" style="2" customWidth="1"/>
    <col min="6641" max="6641" width="26.5703125" style="2" bestFit="1" customWidth="1"/>
    <col min="6642" max="6642" width="17.42578125" style="2" customWidth="1"/>
    <col min="6643" max="6643" width="25.140625" style="2" customWidth="1"/>
    <col min="6644" max="6644" width="23.140625" style="2" customWidth="1"/>
    <col min="6645" max="6645" width="26.140625" style="2" customWidth="1"/>
    <col min="6646" max="6651" width="5.28515625" style="2" customWidth="1"/>
    <col min="6652" max="6653" width="4.140625" style="2" customWidth="1"/>
    <col min="6654" max="6661" width="5.140625" style="2" customWidth="1"/>
    <col min="6662" max="6853" width="12.7109375" style="2" customWidth="1"/>
    <col min="6854" max="6893" width="13.85546875" style="2"/>
    <col min="6894" max="6894" width="2" style="2" customWidth="1"/>
    <col min="6895" max="6895" width="10.7109375" style="2" customWidth="1"/>
    <col min="6896" max="6896" width="53.42578125" style="2" customWidth="1"/>
    <col min="6897" max="6897" width="26.5703125" style="2" bestFit="1" customWidth="1"/>
    <col min="6898" max="6898" width="17.42578125" style="2" customWidth="1"/>
    <col min="6899" max="6899" width="25.140625" style="2" customWidth="1"/>
    <col min="6900" max="6900" width="23.140625" style="2" customWidth="1"/>
    <col min="6901" max="6901" width="26.140625" style="2" customWidth="1"/>
    <col min="6902" max="6907" width="5.28515625" style="2" customWidth="1"/>
    <col min="6908" max="6909" width="4.140625" style="2" customWidth="1"/>
    <col min="6910" max="6917" width="5.140625" style="2" customWidth="1"/>
    <col min="6918" max="7109" width="12.7109375" style="2" customWidth="1"/>
    <col min="7110" max="7149" width="13.85546875" style="2"/>
    <col min="7150" max="7150" width="2" style="2" customWidth="1"/>
    <col min="7151" max="7151" width="10.7109375" style="2" customWidth="1"/>
    <col min="7152" max="7152" width="53.42578125" style="2" customWidth="1"/>
    <col min="7153" max="7153" width="26.5703125" style="2" bestFit="1" customWidth="1"/>
    <col min="7154" max="7154" width="17.42578125" style="2" customWidth="1"/>
    <col min="7155" max="7155" width="25.140625" style="2" customWidth="1"/>
    <col min="7156" max="7156" width="23.140625" style="2" customWidth="1"/>
    <col min="7157" max="7157" width="26.140625" style="2" customWidth="1"/>
    <col min="7158" max="7163" width="5.28515625" style="2" customWidth="1"/>
    <col min="7164" max="7165" width="4.140625" style="2" customWidth="1"/>
    <col min="7166" max="7173" width="5.140625" style="2" customWidth="1"/>
    <col min="7174" max="7365" width="12.7109375" style="2" customWidth="1"/>
    <col min="7366" max="7405" width="13.85546875" style="2"/>
    <col min="7406" max="7406" width="2" style="2" customWidth="1"/>
    <col min="7407" max="7407" width="10.7109375" style="2" customWidth="1"/>
    <col min="7408" max="7408" width="53.42578125" style="2" customWidth="1"/>
    <col min="7409" max="7409" width="26.5703125" style="2" bestFit="1" customWidth="1"/>
    <col min="7410" max="7410" width="17.42578125" style="2" customWidth="1"/>
    <col min="7411" max="7411" width="25.140625" style="2" customWidth="1"/>
    <col min="7412" max="7412" width="23.140625" style="2" customWidth="1"/>
    <col min="7413" max="7413" width="26.140625" style="2" customWidth="1"/>
    <col min="7414" max="7419" width="5.28515625" style="2" customWidth="1"/>
    <col min="7420" max="7421" width="4.140625" style="2" customWidth="1"/>
    <col min="7422" max="7429" width="5.140625" style="2" customWidth="1"/>
    <col min="7430" max="7621" width="12.7109375" style="2" customWidth="1"/>
    <col min="7622" max="7661" width="13.85546875" style="2"/>
    <col min="7662" max="7662" width="2" style="2" customWidth="1"/>
    <col min="7663" max="7663" width="10.7109375" style="2" customWidth="1"/>
    <col min="7664" max="7664" width="53.42578125" style="2" customWidth="1"/>
    <col min="7665" max="7665" width="26.5703125" style="2" bestFit="1" customWidth="1"/>
    <col min="7666" max="7666" width="17.42578125" style="2" customWidth="1"/>
    <col min="7667" max="7667" width="25.140625" style="2" customWidth="1"/>
    <col min="7668" max="7668" width="23.140625" style="2" customWidth="1"/>
    <col min="7669" max="7669" width="26.140625" style="2" customWidth="1"/>
    <col min="7670" max="7675" width="5.28515625" style="2" customWidth="1"/>
    <col min="7676" max="7677" width="4.140625" style="2" customWidth="1"/>
    <col min="7678" max="7685" width="5.140625" style="2" customWidth="1"/>
    <col min="7686" max="7877" width="12.7109375" style="2" customWidth="1"/>
    <col min="7878" max="7917" width="13.85546875" style="2"/>
    <col min="7918" max="7918" width="2" style="2" customWidth="1"/>
    <col min="7919" max="7919" width="10.7109375" style="2" customWidth="1"/>
    <col min="7920" max="7920" width="53.42578125" style="2" customWidth="1"/>
    <col min="7921" max="7921" width="26.5703125" style="2" bestFit="1" customWidth="1"/>
    <col min="7922" max="7922" width="17.42578125" style="2" customWidth="1"/>
    <col min="7923" max="7923" width="25.140625" style="2" customWidth="1"/>
    <col min="7924" max="7924" width="23.140625" style="2" customWidth="1"/>
    <col min="7925" max="7925" width="26.140625" style="2" customWidth="1"/>
    <col min="7926" max="7931" width="5.28515625" style="2" customWidth="1"/>
    <col min="7932" max="7933" width="4.140625" style="2" customWidth="1"/>
    <col min="7934" max="7941" width="5.140625" style="2" customWidth="1"/>
    <col min="7942" max="8133" width="12.7109375" style="2" customWidth="1"/>
    <col min="8134" max="8173" width="13.85546875" style="2"/>
    <col min="8174" max="8174" width="2" style="2" customWidth="1"/>
    <col min="8175" max="8175" width="10.7109375" style="2" customWidth="1"/>
    <col min="8176" max="8176" width="53.42578125" style="2" customWidth="1"/>
    <col min="8177" max="8177" width="26.5703125" style="2" bestFit="1" customWidth="1"/>
    <col min="8178" max="8178" width="17.42578125" style="2" customWidth="1"/>
    <col min="8179" max="8179" width="25.140625" style="2" customWidth="1"/>
    <col min="8180" max="8180" width="23.140625" style="2" customWidth="1"/>
    <col min="8181" max="8181" width="26.140625" style="2" customWidth="1"/>
    <col min="8182" max="8187" width="5.28515625" style="2" customWidth="1"/>
    <col min="8188" max="8189" width="4.140625" style="2" customWidth="1"/>
    <col min="8190" max="8197" width="5.140625" style="2" customWidth="1"/>
    <col min="8198" max="8389" width="12.7109375" style="2" customWidth="1"/>
    <col min="8390" max="8429" width="13.85546875" style="2"/>
    <col min="8430" max="8430" width="2" style="2" customWidth="1"/>
    <col min="8431" max="8431" width="10.7109375" style="2" customWidth="1"/>
    <col min="8432" max="8432" width="53.42578125" style="2" customWidth="1"/>
    <col min="8433" max="8433" width="26.5703125" style="2" bestFit="1" customWidth="1"/>
    <col min="8434" max="8434" width="17.42578125" style="2" customWidth="1"/>
    <col min="8435" max="8435" width="25.140625" style="2" customWidth="1"/>
    <col min="8436" max="8436" width="23.140625" style="2" customWidth="1"/>
    <col min="8437" max="8437" width="26.140625" style="2" customWidth="1"/>
    <col min="8438" max="8443" width="5.28515625" style="2" customWidth="1"/>
    <col min="8444" max="8445" width="4.140625" style="2" customWidth="1"/>
    <col min="8446" max="8453" width="5.140625" style="2" customWidth="1"/>
    <col min="8454" max="8645" width="12.7109375" style="2" customWidth="1"/>
    <col min="8646" max="8685" width="13.85546875" style="2"/>
    <col min="8686" max="8686" width="2" style="2" customWidth="1"/>
    <col min="8687" max="8687" width="10.7109375" style="2" customWidth="1"/>
    <col min="8688" max="8688" width="53.42578125" style="2" customWidth="1"/>
    <col min="8689" max="8689" width="26.5703125" style="2" bestFit="1" customWidth="1"/>
    <col min="8690" max="8690" width="17.42578125" style="2" customWidth="1"/>
    <col min="8691" max="8691" width="25.140625" style="2" customWidth="1"/>
    <col min="8692" max="8692" width="23.140625" style="2" customWidth="1"/>
    <col min="8693" max="8693" width="26.140625" style="2" customWidth="1"/>
    <col min="8694" max="8699" width="5.28515625" style="2" customWidth="1"/>
    <col min="8700" max="8701" width="4.140625" style="2" customWidth="1"/>
    <col min="8702" max="8709" width="5.140625" style="2" customWidth="1"/>
    <col min="8710" max="8901" width="12.7109375" style="2" customWidth="1"/>
    <col min="8902" max="8941" width="13.85546875" style="2"/>
    <col min="8942" max="8942" width="2" style="2" customWidth="1"/>
    <col min="8943" max="8943" width="10.7109375" style="2" customWidth="1"/>
    <col min="8944" max="8944" width="53.42578125" style="2" customWidth="1"/>
    <col min="8945" max="8945" width="26.5703125" style="2" bestFit="1" customWidth="1"/>
    <col min="8946" max="8946" width="17.42578125" style="2" customWidth="1"/>
    <col min="8947" max="8947" width="25.140625" style="2" customWidth="1"/>
    <col min="8948" max="8948" width="23.140625" style="2" customWidth="1"/>
    <col min="8949" max="8949" width="26.140625" style="2" customWidth="1"/>
    <col min="8950" max="8955" width="5.28515625" style="2" customWidth="1"/>
    <col min="8956" max="8957" width="4.140625" style="2" customWidth="1"/>
    <col min="8958" max="8965" width="5.140625" style="2" customWidth="1"/>
    <col min="8966" max="9157" width="12.7109375" style="2" customWidth="1"/>
    <col min="9158" max="9197" width="13.85546875" style="2"/>
    <col min="9198" max="9198" width="2" style="2" customWidth="1"/>
    <col min="9199" max="9199" width="10.7109375" style="2" customWidth="1"/>
    <col min="9200" max="9200" width="53.42578125" style="2" customWidth="1"/>
    <col min="9201" max="9201" width="26.5703125" style="2" bestFit="1" customWidth="1"/>
    <col min="9202" max="9202" width="17.42578125" style="2" customWidth="1"/>
    <col min="9203" max="9203" width="25.140625" style="2" customWidth="1"/>
    <col min="9204" max="9204" width="23.140625" style="2" customWidth="1"/>
    <col min="9205" max="9205" width="26.140625" style="2" customWidth="1"/>
    <col min="9206" max="9211" width="5.28515625" style="2" customWidth="1"/>
    <col min="9212" max="9213" width="4.140625" style="2" customWidth="1"/>
    <col min="9214" max="9221" width="5.140625" style="2" customWidth="1"/>
    <col min="9222" max="9413" width="12.7109375" style="2" customWidth="1"/>
    <col min="9414" max="9453" width="13.85546875" style="2"/>
    <col min="9454" max="9454" width="2" style="2" customWidth="1"/>
    <col min="9455" max="9455" width="10.7109375" style="2" customWidth="1"/>
    <col min="9456" max="9456" width="53.42578125" style="2" customWidth="1"/>
    <col min="9457" max="9457" width="26.5703125" style="2" bestFit="1" customWidth="1"/>
    <col min="9458" max="9458" width="17.42578125" style="2" customWidth="1"/>
    <col min="9459" max="9459" width="25.140625" style="2" customWidth="1"/>
    <col min="9460" max="9460" width="23.140625" style="2" customWidth="1"/>
    <col min="9461" max="9461" width="26.140625" style="2" customWidth="1"/>
    <col min="9462" max="9467" width="5.28515625" style="2" customWidth="1"/>
    <col min="9468" max="9469" width="4.140625" style="2" customWidth="1"/>
    <col min="9470" max="9477" width="5.140625" style="2" customWidth="1"/>
    <col min="9478" max="9669" width="12.7109375" style="2" customWidth="1"/>
    <col min="9670" max="9709" width="13.85546875" style="2"/>
    <col min="9710" max="9710" width="2" style="2" customWidth="1"/>
    <col min="9711" max="9711" width="10.7109375" style="2" customWidth="1"/>
    <col min="9712" max="9712" width="53.42578125" style="2" customWidth="1"/>
    <col min="9713" max="9713" width="26.5703125" style="2" bestFit="1" customWidth="1"/>
    <col min="9714" max="9714" width="17.42578125" style="2" customWidth="1"/>
    <col min="9715" max="9715" width="25.140625" style="2" customWidth="1"/>
    <col min="9716" max="9716" width="23.140625" style="2" customWidth="1"/>
    <col min="9717" max="9717" width="26.140625" style="2" customWidth="1"/>
    <col min="9718" max="9723" width="5.28515625" style="2" customWidth="1"/>
    <col min="9724" max="9725" width="4.140625" style="2" customWidth="1"/>
    <col min="9726" max="9733" width="5.140625" style="2" customWidth="1"/>
    <col min="9734" max="9925" width="12.7109375" style="2" customWidth="1"/>
    <col min="9926" max="9965" width="13.85546875" style="2"/>
    <col min="9966" max="9966" width="2" style="2" customWidth="1"/>
    <col min="9967" max="9967" width="10.7109375" style="2" customWidth="1"/>
    <col min="9968" max="9968" width="53.42578125" style="2" customWidth="1"/>
    <col min="9969" max="9969" width="26.5703125" style="2" bestFit="1" customWidth="1"/>
    <col min="9970" max="9970" width="17.42578125" style="2" customWidth="1"/>
    <col min="9971" max="9971" width="25.140625" style="2" customWidth="1"/>
    <col min="9972" max="9972" width="23.140625" style="2" customWidth="1"/>
    <col min="9973" max="9973" width="26.140625" style="2" customWidth="1"/>
    <col min="9974" max="9979" width="5.28515625" style="2" customWidth="1"/>
    <col min="9980" max="9981" width="4.140625" style="2" customWidth="1"/>
    <col min="9982" max="9989" width="5.140625" style="2" customWidth="1"/>
    <col min="9990" max="10181" width="12.7109375" style="2" customWidth="1"/>
    <col min="10182" max="10221" width="13.85546875" style="2"/>
    <col min="10222" max="10222" width="2" style="2" customWidth="1"/>
    <col min="10223" max="10223" width="10.7109375" style="2" customWidth="1"/>
    <col min="10224" max="10224" width="53.42578125" style="2" customWidth="1"/>
    <col min="10225" max="10225" width="26.5703125" style="2" bestFit="1" customWidth="1"/>
    <col min="10226" max="10226" width="17.42578125" style="2" customWidth="1"/>
    <col min="10227" max="10227" width="25.140625" style="2" customWidth="1"/>
    <col min="10228" max="10228" width="23.140625" style="2" customWidth="1"/>
    <col min="10229" max="10229" width="26.140625" style="2" customWidth="1"/>
    <col min="10230" max="10235" width="5.28515625" style="2" customWidth="1"/>
    <col min="10236" max="10237" width="4.140625" style="2" customWidth="1"/>
    <col min="10238" max="10245" width="5.140625" style="2" customWidth="1"/>
    <col min="10246" max="10437" width="12.7109375" style="2" customWidth="1"/>
    <col min="10438" max="10477" width="13.85546875" style="2"/>
    <col min="10478" max="10478" width="2" style="2" customWidth="1"/>
    <col min="10479" max="10479" width="10.7109375" style="2" customWidth="1"/>
    <col min="10480" max="10480" width="53.42578125" style="2" customWidth="1"/>
    <col min="10481" max="10481" width="26.5703125" style="2" bestFit="1" customWidth="1"/>
    <col min="10482" max="10482" width="17.42578125" style="2" customWidth="1"/>
    <col min="10483" max="10483" width="25.140625" style="2" customWidth="1"/>
    <col min="10484" max="10484" width="23.140625" style="2" customWidth="1"/>
    <col min="10485" max="10485" width="26.140625" style="2" customWidth="1"/>
    <col min="10486" max="10491" width="5.28515625" style="2" customWidth="1"/>
    <col min="10492" max="10493" width="4.140625" style="2" customWidth="1"/>
    <col min="10494" max="10501" width="5.140625" style="2" customWidth="1"/>
    <col min="10502" max="10693" width="12.7109375" style="2" customWidth="1"/>
    <col min="10694" max="10733" width="13.85546875" style="2"/>
    <col min="10734" max="10734" width="2" style="2" customWidth="1"/>
    <col min="10735" max="10735" width="10.7109375" style="2" customWidth="1"/>
    <col min="10736" max="10736" width="53.42578125" style="2" customWidth="1"/>
    <col min="10737" max="10737" width="26.5703125" style="2" bestFit="1" customWidth="1"/>
    <col min="10738" max="10738" width="17.42578125" style="2" customWidth="1"/>
    <col min="10739" max="10739" width="25.140625" style="2" customWidth="1"/>
    <col min="10740" max="10740" width="23.140625" style="2" customWidth="1"/>
    <col min="10741" max="10741" width="26.140625" style="2" customWidth="1"/>
    <col min="10742" max="10747" width="5.28515625" style="2" customWidth="1"/>
    <col min="10748" max="10749" width="4.140625" style="2" customWidth="1"/>
    <col min="10750" max="10757" width="5.140625" style="2" customWidth="1"/>
    <col min="10758" max="10949" width="12.7109375" style="2" customWidth="1"/>
    <col min="10950" max="10989" width="13.85546875" style="2"/>
    <col min="10990" max="10990" width="2" style="2" customWidth="1"/>
    <col min="10991" max="10991" width="10.7109375" style="2" customWidth="1"/>
    <col min="10992" max="10992" width="53.42578125" style="2" customWidth="1"/>
    <col min="10993" max="10993" width="26.5703125" style="2" bestFit="1" customWidth="1"/>
    <col min="10994" max="10994" width="17.42578125" style="2" customWidth="1"/>
    <col min="10995" max="10995" width="25.140625" style="2" customWidth="1"/>
    <col min="10996" max="10996" width="23.140625" style="2" customWidth="1"/>
    <col min="10997" max="10997" width="26.140625" style="2" customWidth="1"/>
    <col min="10998" max="11003" width="5.28515625" style="2" customWidth="1"/>
    <col min="11004" max="11005" width="4.140625" style="2" customWidth="1"/>
    <col min="11006" max="11013" width="5.140625" style="2" customWidth="1"/>
    <col min="11014" max="11205" width="12.7109375" style="2" customWidth="1"/>
    <col min="11206" max="11245" width="13.85546875" style="2"/>
    <col min="11246" max="11246" width="2" style="2" customWidth="1"/>
    <col min="11247" max="11247" width="10.7109375" style="2" customWidth="1"/>
    <col min="11248" max="11248" width="53.42578125" style="2" customWidth="1"/>
    <col min="11249" max="11249" width="26.5703125" style="2" bestFit="1" customWidth="1"/>
    <col min="11250" max="11250" width="17.42578125" style="2" customWidth="1"/>
    <col min="11251" max="11251" width="25.140625" style="2" customWidth="1"/>
    <col min="11252" max="11252" width="23.140625" style="2" customWidth="1"/>
    <col min="11253" max="11253" width="26.140625" style="2" customWidth="1"/>
    <col min="11254" max="11259" width="5.28515625" style="2" customWidth="1"/>
    <col min="11260" max="11261" width="4.140625" style="2" customWidth="1"/>
    <col min="11262" max="11269" width="5.140625" style="2" customWidth="1"/>
    <col min="11270" max="11461" width="12.7109375" style="2" customWidth="1"/>
    <col min="11462" max="11501" width="13.85546875" style="2"/>
    <col min="11502" max="11502" width="2" style="2" customWidth="1"/>
    <col min="11503" max="11503" width="10.7109375" style="2" customWidth="1"/>
    <col min="11504" max="11504" width="53.42578125" style="2" customWidth="1"/>
    <col min="11505" max="11505" width="26.5703125" style="2" bestFit="1" customWidth="1"/>
    <col min="11506" max="11506" width="17.42578125" style="2" customWidth="1"/>
    <col min="11507" max="11507" width="25.140625" style="2" customWidth="1"/>
    <col min="11508" max="11508" width="23.140625" style="2" customWidth="1"/>
    <col min="11509" max="11509" width="26.140625" style="2" customWidth="1"/>
    <col min="11510" max="11515" width="5.28515625" style="2" customWidth="1"/>
    <col min="11516" max="11517" width="4.140625" style="2" customWidth="1"/>
    <col min="11518" max="11525" width="5.140625" style="2" customWidth="1"/>
    <col min="11526" max="11717" width="12.7109375" style="2" customWidth="1"/>
    <col min="11718" max="11757" width="13.85546875" style="2"/>
    <col min="11758" max="11758" width="2" style="2" customWidth="1"/>
    <col min="11759" max="11759" width="10.7109375" style="2" customWidth="1"/>
    <col min="11760" max="11760" width="53.42578125" style="2" customWidth="1"/>
    <col min="11761" max="11761" width="26.5703125" style="2" bestFit="1" customWidth="1"/>
    <col min="11762" max="11762" width="17.42578125" style="2" customWidth="1"/>
    <col min="11763" max="11763" width="25.140625" style="2" customWidth="1"/>
    <col min="11764" max="11764" width="23.140625" style="2" customWidth="1"/>
    <col min="11765" max="11765" width="26.140625" style="2" customWidth="1"/>
    <col min="11766" max="11771" width="5.28515625" style="2" customWidth="1"/>
    <col min="11772" max="11773" width="4.140625" style="2" customWidth="1"/>
    <col min="11774" max="11781" width="5.140625" style="2" customWidth="1"/>
    <col min="11782" max="11973" width="12.7109375" style="2" customWidth="1"/>
    <col min="11974" max="12013" width="13.85546875" style="2"/>
    <col min="12014" max="12014" width="2" style="2" customWidth="1"/>
    <col min="12015" max="12015" width="10.7109375" style="2" customWidth="1"/>
    <col min="12016" max="12016" width="53.42578125" style="2" customWidth="1"/>
    <col min="12017" max="12017" width="26.5703125" style="2" bestFit="1" customWidth="1"/>
    <col min="12018" max="12018" width="17.42578125" style="2" customWidth="1"/>
    <col min="12019" max="12019" width="25.140625" style="2" customWidth="1"/>
    <col min="12020" max="12020" width="23.140625" style="2" customWidth="1"/>
    <col min="12021" max="12021" width="26.140625" style="2" customWidth="1"/>
    <col min="12022" max="12027" width="5.28515625" style="2" customWidth="1"/>
    <col min="12028" max="12029" width="4.140625" style="2" customWidth="1"/>
    <col min="12030" max="12037" width="5.140625" style="2" customWidth="1"/>
    <col min="12038" max="12229" width="12.7109375" style="2" customWidth="1"/>
    <col min="12230" max="12269" width="13.85546875" style="2"/>
    <col min="12270" max="12270" width="2" style="2" customWidth="1"/>
    <col min="12271" max="12271" width="10.7109375" style="2" customWidth="1"/>
    <col min="12272" max="12272" width="53.42578125" style="2" customWidth="1"/>
    <col min="12273" max="12273" width="26.5703125" style="2" bestFit="1" customWidth="1"/>
    <col min="12274" max="12274" width="17.42578125" style="2" customWidth="1"/>
    <col min="12275" max="12275" width="25.140625" style="2" customWidth="1"/>
    <col min="12276" max="12276" width="23.140625" style="2" customWidth="1"/>
    <col min="12277" max="12277" width="26.140625" style="2" customWidth="1"/>
    <col min="12278" max="12283" width="5.28515625" style="2" customWidth="1"/>
    <col min="12284" max="12285" width="4.140625" style="2" customWidth="1"/>
    <col min="12286" max="12293" width="5.140625" style="2" customWidth="1"/>
    <col min="12294" max="12485" width="12.7109375" style="2" customWidth="1"/>
    <col min="12486" max="12525" width="13.85546875" style="2"/>
    <col min="12526" max="12526" width="2" style="2" customWidth="1"/>
    <col min="12527" max="12527" width="10.7109375" style="2" customWidth="1"/>
    <col min="12528" max="12528" width="53.42578125" style="2" customWidth="1"/>
    <col min="12529" max="12529" width="26.5703125" style="2" bestFit="1" customWidth="1"/>
    <col min="12530" max="12530" width="17.42578125" style="2" customWidth="1"/>
    <col min="12531" max="12531" width="25.140625" style="2" customWidth="1"/>
    <col min="12532" max="12532" width="23.140625" style="2" customWidth="1"/>
    <col min="12533" max="12533" width="26.140625" style="2" customWidth="1"/>
    <col min="12534" max="12539" width="5.28515625" style="2" customWidth="1"/>
    <col min="12540" max="12541" width="4.140625" style="2" customWidth="1"/>
    <col min="12542" max="12549" width="5.140625" style="2" customWidth="1"/>
    <col min="12550" max="12741" width="12.7109375" style="2" customWidth="1"/>
    <col min="12742" max="12781" width="13.85546875" style="2"/>
    <col min="12782" max="12782" width="2" style="2" customWidth="1"/>
    <col min="12783" max="12783" width="10.7109375" style="2" customWidth="1"/>
    <col min="12784" max="12784" width="53.42578125" style="2" customWidth="1"/>
    <col min="12785" max="12785" width="26.5703125" style="2" bestFit="1" customWidth="1"/>
    <col min="12786" max="12786" width="17.42578125" style="2" customWidth="1"/>
    <col min="12787" max="12787" width="25.140625" style="2" customWidth="1"/>
    <col min="12788" max="12788" width="23.140625" style="2" customWidth="1"/>
    <col min="12789" max="12789" width="26.140625" style="2" customWidth="1"/>
    <col min="12790" max="12795" width="5.28515625" style="2" customWidth="1"/>
    <col min="12796" max="12797" width="4.140625" style="2" customWidth="1"/>
    <col min="12798" max="12805" width="5.140625" style="2" customWidth="1"/>
    <col min="12806" max="12997" width="12.7109375" style="2" customWidth="1"/>
    <col min="12998" max="13037" width="13.85546875" style="2"/>
    <col min="13038" max="13038" width="2" style="2" customWidth="1"/>
    <col min="13039" max="13039" width="10.7109375" style="2" customWidth="1"/>
    <col min="13040" max="13040" width="53.42578125" style="2" customWidth="1"/>
    <col min="13041" max="13041" width="26.5703125" style="2" bestFit="1" customWidth="1"/>
    <col min="13042" max="13042" width="17.42578125" style="2" customWidth="1"/>
    <col min="13043" max="13043" width="25.140625" style="2" customWidth="1"/>
    <col min="13044" max="13044" width="23.140625" style="2" customWidth="1"/>
    <col min="13045" max="13045" width="26.140625" style="2" customWidth="1"/>
    <col min="13046" max="13051" width="5.28515625" style="2" customWidth="1"/>
    <col min="13052" max="13053" width="4.140625" style="2" customWidth="1"/>
    <col min="13054" max="13061" width="5.140625" style="2" customWidth="1"/>
    <col min="13062" max="13253" width="12.7109375" style="2" customWidth="1"/>
    <col min="13254" max="13293" width="13.85546875" style="2"/>
    <col min="13294" max="13294" width="2" style="2" customWidth="1"/>
    <col min="13295" max="13295" width="10.7109375" style="2" customWidth="1"/>
    <col min="13296" max="13296" width="53.42578125" style="2" customWidth="1"/>
    <col min="13297" max="13297" width="26.5703125" style="2" bestFit="1" customWidth="1"/>
    <col min="13298" max="13298" width="17.42578125" style="2" customWidth="1"/>
    <col min="13299" max="13299" width="25.140625" style="2" customWidth="1"/>
    <col min="13300" max="13300" width="23.140625" style="2" customWidth="1"/>
    <col min="13301" max="13301" width="26.140625" style="2" customWidth="1"/>
    <col min="13302" max="13307" width="5.28515625" style="2" customWidth="1"/>
    <col min="13308" max="13309" width="4.140625" style="2" customWidth="1"/>
    <col min="13310" max="13317" width="5.140625" style="2" customWidth="1"/>
    <col min="13318" max="13509" width="12.7109375" style="2" customWidth="1"/>
    <col min="13510" max="13549" width="13.85546875" style="2"/>
    <col min="13550" max="13550" width="2" style="2" customWidth="1"/>
    <col min="13551" max="13551" width="10.7109375" style="2" customWidth="1"/>
    <col min="13552" max="13552" width="53.42578125" style="2" customWidth="1"/>
    <col min="13553" max="13553" width="26.5703125" style="2" bestFit="1" customWidth="1"/>
    <col min="13554" max="13554" width="17.42578125" style="2" customWidth="1"/>
    <col min="13555" max="13555" width="25.140625" style="2" customWidth="1"/>
    <col min="13556" max="13556" width="23.140625" style="2" customWidth="1"/>
    <col min="13557" max="13557" width="26.140625" style="2" customWidth="1"/>
    <col min="13558" max="13563" width="5.28515625" style="2" customWidth="1"/>
    <col min="13564" max="13565" width="4.140625" style="2" customWidth="1"/>
    <col min="13566" max="13573" width="5.140625" style="2" customWidth="1"/>
    <col min="13574" max="13765" width="12.7109375" style="2" customWidth="1"/>
    <col min="13766" max="13805" width="13.85546875" style="2"/>
    <col min="13806" max="13806" width="2" style="2" customWidth="1"/>
    <col min="13807" max="13807" width="10.7109375" style="2" customWidth="1"/>
    <col min="13808" max="13808" width="53.42578125" style="2" customWidth="1"/>
    <col min="13809" max="13809" width="26.5703125" style="2" bestFit="1" customWidth="1"/>
    <col min="13810" max="13810" width="17.42578125" style="2" customWidth="1"/>
    <col min="13811" max="13811" width="25.140625" style="2" customWidth="1"/>
    <col min="13812" max="13812" width="23.140625" style="2" customWidth="1"/>
    <col min="13813" max="13813" width="26.140625" style="2" customWidth="1"/>
    <col min="13814" max="13819" width="5.28515625" style="2" customWidth="1"/>
    <col min="13820" max="13821" width="4.140625" style="2" customWidth="1"/>
    <col min="13822" max="13829" width="5.140625" style="2" customWidth="1"/>
    <col min="13830" max="14021" width="12.7109375" style="2" customWidth="1"/>
    <col min="14022" max="14061" width="13.85546875" style="2"/>
    <col min="14062" max="14062" width="2" style="2" customWidth="1"/>
    <col min="14063" max="14063" width="10.7109375" style="2" customWidth="1"/>
    <col min="14064" max="14064" width="53.42578125" style="2" customWidth="1"/>
    <col min="14065" max="14065" width="26.5703125" style="2" bestFit="1" customWidth="1"/>
    <col min="14066" max="14066" width="17.42578125" style="2" customWidth="1"/>
    <col min="14067" max="14067" width="25.140625" style="2" customWidth="1"/>
    <col min="14068" max="14068" width="23.140625" style="2" customWidth="1"/>
    <col min="14069" max="14069" width="26.140625" style="2" customWidth="1"/>
    <col min="14070" max="14075" width="5.28515625" style="2" customWidth="1"/>
    <col min="14076" max="14077" width="4.140625" style="2" customWidth="1"/>
    <col min="14078" max="14085" width="5.140625" style="2" customWidth="1"/>
    <col min="14086" max="14277" width="12.7109375" style="2" customWidth="1"/>
    <col min="14278" max="14317" width="13.85546875" style="2"/>
    <col min="14318" max="14318" width="2" style="2" customWidth="1"/>
    <col min="14319" max="14319" width="10.7109375" style="2" customWidth="1"/>
    <col min="14320" max="14320" width="53.42578125" style="2" customWidth="1"/>
    <col min="14321" max="14321" width="26.5703125" style="2" bestFit="1" customWidth="1"/>
    <col min="14322" max="14322" width="17.42578125" style="2" customWidth="1"/>
    <col min="14323" max="14323" width="25.140625" style="2" customWidth="1"/>
    <col min="14324" max="14324" width="23.140625" style="2" customWidth="1"/>
    <col min="14325" max="14325" width="26.140625" style="2" customWidth="1"/>
    <col min="14326" max="14331" width="5.28515625" style="2" customWidth="1"/>
    <col min="14332" max="14333" width="4.140625" style="2" customWidth="1"/>
    <col min="14334" max="14341" width="5.140625" style="2" customWidth="1"/>
    <col min="14342" max="14533" width="12.7109375" style="2" customWidth="1"/>
    <col min="14534" max="14573" width="13.85546875" style="2"/>
    <col min="14574" max="14574" width="2" style="2" customWidth="1"/>
    <col min="14575" max="14575" width="10.7109375" style="2" customWidth="1"/>
    <col min="14576" max="14576" width="53.42578125" style="2" customWidth="1"/>
    <col min="14577" max="14577" width="26.5703125" style="2" bestFit="1" customWidth="1"/>
    <col min="14578" max="14578" width="17.42578125" style="2" customWidth="1"/>
    <col min="14579" max="14579" width="25.140625" style="2" customWidth="1"/>
    <col min="14580" max="14580" width="23.140625" style="2" customWidth="1"/>
    <col min="14581" max="14581" width="26.140625" style="2" customWidth="1"/>
    <col min="14582" max="14587" width="5.28515625" style="2" customWidth="1"/>
    <col min="14588" max="14589" width="4.140625" style="2" customWidth="1"/>
    <col min="14590" max="14597" width="5.140625" style="2" customWidth="1"/>
    <col min="14598" max="14789" width="12.7109375" style="2" customWidth="1"/>
    <col min="14790" max="14829" width="13.85546875" style="2"/>
    <col min="14830" max="14830" width="2" style="2" customWidth="1"/>
    <col min="14831" max="14831" width="10.7109375" style="2" customWidth="1"/>
    <col min="14832" max="14832" width="53.42578125" style="2" customWidth="1"/>
    <col min="14833" max="14833" width="26.5703125" style="2" bestFit="1" customWidth="1"/>
    <col min="14834" max="14834" width="17.42578125" style="2" customWidth="1"/>
    <col min="14835" max="14835" width="25.140625" style="2" customWidth="1"/>
    <col min="14836" max="14836" width="23.140625" style="2" customWidth="1"/>
    <col min="14837" max="14837" width="26.140625" style="2" customWidth="1"/>
    <col min="14838" max="14843" width="5.28515625" style="2" customWidth="1"/>
    <col min="14844" max="14845" width="4.140625" style="2" customWidth="1"/>
    <col min="14846" max="14853" width="5.140625" style="2" customWidth="1"/>
    <col min="14854" max="15045" width="12.7109375" style="2" customWidth="1"/>
    <col min="15046" max="15085" width="13.85546875" style="2"/>
    <col min="15086" max="15086" width="2" style="2" customWidth="1"/>
    <col min="15087" max="15087" width="10.7109375" style="2" customWidth="1"/>
    <col min="15088" max="15088" width="53.42578125" style="2" customWidth="1"/>
    <col min="15089" max="15089" width="26.5703125" style="2" bestFit="1" customWidth="1"/>
    <col min="15090" max="15090" width="17.42578125" style="2" customWidth="1"/>
    <col min="15091" max="15091" width="25.140625" style="2" customWidth="1"/>
    <col min="15092" max="15092" width="23.140625" style="2" customWidth="1"/>
    <col min="15093" max="15093" width="26.140625" style="2" customWidth="1"/>
    <col min="15094" max="15099" width="5.28515625" style="2" customWidth="1"/>
    <col min="15100" max="15101" width="4.140625" style="2" customWidth="1"/>
    <col min="15102" max="15109" width="5.140625" style="2" customWidth="1"/>
    <col min="15110" max="15301" width="12.7109375" style="2" customWidth="1"/>
    <col min="15302" max="15341" width="13.85546875" style="2"/>
    <col min="15342" max="15342" width="2" style="2" customWidth="1"/>
    <col min="15343" max="15343" width="10.7109375" style="2" customWidth="1"/>
    <col min="15344" max="15344" width="53.42578125" style="2" customWidth="1"/>
    <col min="15345" max="15345" width="26.5703125" style="2" bestFit="1" customWidth="1"/>
    <col min="15346" max="15346" width="17.42578125" style="2" customWidth="1"/>
    <col min="15347" max="15347" width="25.140625" style="2" customWidth="1"/>
    <col min="15348" max="15348" width="23.140625" style="2" customWidth="1"/>
    <col min="15349" max="15349" width="26.140625" style="2" customWidth="1"/>
    <col min="15350" max="15355" width="5.28515625" style="2" customWidth="1"/>
    <col min="15356" max="15357" width="4.140625" style="2" customWidth="1"/>
    <col min="15358" max="15365" width="5.140625" style="2" customWidth="1"/>
    <col min="15366" max="15557" width="12.7109375" style="2" customWidth="1"/>
    <col min="15558" max="15597" width="13.85546875" style="2"/>
    <col min="15598" max="15598" width="2" style="2" customWidth="1"/>
    <col min="15599" max="15599" width="10.7109375" style="2" customWidth="1"/>
    <col min="15600" max="15600" width="53.42578125" style="2" customWidth="1"/>
    <col min="15601" max="15601" width="26.5703125" style="2" bestFit="1" customWidth="1"/>
    <col min="15602" max="15602" width="17.42578125" style="2" customWidth="1"/>
    <col min="15603" max="15603" width="25.140625" style="2" customWidth="1"/>
    <col min="15604" max="15604" width="23.140625" style="2" customWidth="1"/>
    <col min="15605" max="15605" width="26.140625" style="2" customWidth="1"/>
    <col min="15606" max="15611" width="5.28515625" style="2" customWidth="1"/>
    <col min="15612" max="15613" width="4.140625" style="2" customWidth="1"/>
    <col min="15614" max="15621" width="5.140625" style="2" customWidth="1"/>
    <col min="15622" max="15813" width="12.7109375" style="2" customWidth="1"/>
    <col min="15814" max="15853" width="13.85546875" style="2"/>
    <col min="15854" max="15854" width="2" style="2" customWidth="1"/>
    <col min="15855" max="15855" width="10.7109375" style="2" customWidth="1"/>
    <col min="15856" max="15856" width="53.42578125" style="2" customWidth="1"/>
    <col min="15857" max="15857" width="26.5703125" style="2" bestFit="1" customWidth="1"/>
    <col min="15858" max="15858" width="17.42578125" style="2" customWidth="1"/>
    <col min="15859" max="15859" width="25.140625" style="2" customWidth="1"/>
    <col min="15860" max="15860" width="23.140625" style="2" customWidth="1"/>
    <col min="15861" max="15861" width="26.140625" style="2" customWidth="1"/>
    <col min="15862" max="15867" width="5.28515625" style="2" customWidth="1"/>
    <col min="15868" max="15869" width="4.140625" style="2" customWidth="1"/>
    <col min="15870" max="15877" width="5.140625" style="2" customWidth="1"/>
    <col min="15878" max="16069" width="12.7109375" style="2" customWidth="1"/>
    <col min="16070" max="16109" width="13.85546875" style="2"/>
    <col min="16110" max="16110" width="2" style="2" customWidth="1"/>
    <col min="16111" max="16111" width="10.7109375" style="2" customWidth="1"/>
    <col min="16112" max="16112" width="53.42578125" style="2" customWidth="1"/>
    <col min="16113" max="16113" width="26.5703125" style="2" bestFit="1" customWidth="1"/>
    <col min="16114" max="16114" width="17.42578125" style="2" customWidth="1"/>
    <col min="16115" max="16115" width="25.140625" style="2" customWidth="1"/>
    <col min="16116" max="16116" width="23.140625" style="2" customWidth="1"/>
    <col min="16117" max="16117" width="26.140625" style="2" customWidth="1"/>
    <col min="16118" max="16123" width="5.28515625" style="2" customWidth="1"/>
    <col min="16124" max="16125" width="4.140625" style="2" customWidth="1"/>
    <col min="16126" max="16133" width="5.140625" style="2" customWidth="1"/>
    <col min="16134" max="16325" width="12.7109375" style="2" customWidth="1"/>
    <col min="16326" max="16384" width="13.85546875" style="2"/>
  </cols>
  <sheetData>
    <row r="1" spans="1:197" x14ac:dyDescent="0.3">
      <c r="A1" s="55"/>
      <c r="B1" s="56"/>
      <c r="C1" s="57"/>
      <c r="D1" s="58"/>
      <c r="E1" s="58"/>
      <c r="F1" s="59"/>
      <c r="G1" s="60"/>
      <c r="H1" s="60"/>
      <c r="I1" s="61"/>
      <c r="J1" s="60"/>
      <c r="K1" s="62"/>
    </row>
    <row r="2" spans="1:197" ht="23.25" customHeight="1" x14ac:dyDescent="0.3">
      <c r="A2" s="63"/>
      <c r="B2" s="163" t="s">
        <v>0</v>
      </c>
      <c r="C2" s="164"/>
      <c r="D2" s="164"/>
      <c r="E2" s="164"/>
      <c r="F2" s="165"/>
      <c r="K2" s="64"/>
    </row>
    <row r="3" spans="1:197" ht="18" customHeight="1" x14ac:dyDescent="0.3">
      <c r="A3" s="63"/>
      <c r="B3" s="21" t="s">
        <v>1</v>
      </c>
      <c r="C3" s="166" t="s">
        <v>2</v>
      </c>
      <c r="D3" s="167"/>
      <c r="E3" s="22" t="s">
        <v>3</v>
      </c>
      <c r="F3" s="94">
        <v>1</v>
      </c>
      <c r="K3" s="64"/>
    </row>
    <row r="4" spans="1:197" x14ac:dyDescent="0.3">
      <c r="A4" s="63"/>
      <c r="C4" s="2"/>
      <c r="K4" s="64"/>
    </row>
    <row r="5" spans="1:197" ht="17.25" thickBot="1" x14ac:dyDescent="0.35">
      <c r="A5" s="63"/>
      <c r="K5" s="64"/>
    </row>
    <row r="6" spans="1:197" ht="16.5" customHeight="1" x14ac:dyDescent="0.3">
      <c r="A6" s="63"/>
      <c r="C6" s="168" t="s">
        <v>4</v>
      </c>
      <c r="D6" s="169"/>
      <c r="E6" s="169"/>
      <c r="F6" s="169"/>
      <c r="G6" s="169"/>
      <c r="H6" s="170"/>
      <c r="I6" s="17"/>
      <c r="K6" s="64"/>
    </row>
    <row r="7" spans="1:197" ht="30" customHeight="1" x14ac:dyDescent="0.3">
      <c r="A7" s="63"/>
      <c r="C7" s="171" t="s">
        <v>5</v>
      </c>
      <c r="D7" s="172"/>
      <c r="E7" s="172"/>
      <c r="F7" s="172"/>
      <c r="G7" s="172"/>
      <c r="H7" s="173"/>
      <c r="I7" s="17"/>
      <c r="K7" s="64"/>
    </row>
    <row r="8" spans="1:197" ht="24.75" customHeight="1" x14ac:dyDescent="0.3">
      <c r="A8" s="63"/>
      <c r="B8" s="19"/>
      <c r="C8" s="171" t="s">
        <v>6</v>
      </c>
      <c r="D8" s="172"/>
      <c r="E8" s="172"/>
      <c r="F8" s="172"/>
      <c r="G8" s="172"/>
      <c r="H8" s="173"/>
      <c r="I8" s="18"/>
      <c r="K8" s="64"/>
    </row>
    <row r="9" spans="1:197" ht="26.25" customHeight="1" thickBot="1" x14ac:dyDescent="0.35">
      <c r="A9" s="63"/>
      <c r="B9" s="19"/>
      <c r="C9" s="171"/>
      <c r="D9" s="172"/>
      <c r="E9" s="172"/>
      <c r="F9" s="172"/>
      <c r="G9" s="172"/>
      <c r="H9" s="173"/>
      <c r="I9" s="18"/>
      <c r="K9" s="64"/>
    </row>
    <row r="10" spans="1:197" s="3" customFormat="1" x14ac:dyDescent="0.3">
      <c r="A10" s="65"/>
      <c r="C10" s="152" t="s">
        <v>7</v>
      </c>
      <c r="D10" s="154" t="s">
        <v>8</v>
      </c>
      <c r="E10" s="95" t="s">
        <v>9</v>
      </c>
      <c r="F10" s="95" t="s">
        <v>10</v>
      </c>
      <c r="G10" s="95" t="s">
        <v>11</v>
      </c>
      <c r="H10" s="31" t="s">
        <v>12</v>
      </c>
      <c r="I10" s="1"/>
      <c r="J10" s="1"/>
      <c r="K10" s="64"/>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row>
    <row r="11" spans="1:197" s="3" customFormat="1" ht="48.75" customHeight="1" x14ac:dyDescent="0.3">
      <c r="A11" s="65"/>
      <c r="C11" s="153"/>
      <c r="D11" s="155"/>
      <c r="E11" s="32" t="s">
        <v>13</v>
      </c>
      <c r="F11" s="32" t="s">
        <v>14</v>
      </c>
      <c r="G11" s="32" t="s">
        <v>15</v>
      </c>
      <c r="H11" s="33" t="s">
        <v>16</v>
      </c>
      <c r="I11" s="1"/>
      <c r="J11" s="1"/>
      <c r="K11" s="64"/>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row>
    <row r="12" spans="1:197" s="3" customFormat="1" ht="28.5" customHeight="1" thickBot="1" x14ac:dyDescent="0.35">
      <c r="A12" s="65"/>
      <c r="C12" s="34" t="s">
        <v>17</v>
      </c>
      <c r="D12" s="156"/>
      <c r="E12" s="35" t="s">
        <v>18</v>
      </c>
      <c r="F12" s="35" t="s">
        <v>19</v>
      </c>
      <c r="G12" s="35" t="s">
        <v>20</v>
      </c>
      <c r="H12" s="36" t="s">
        <v>21</v>
      </c>
      <c r="I12" s="1"/>
      <c r="J12" s="1"/>
      <c r="K12" s="64"/>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row>
    <row r="13" spans="1:197" s="3" customFormat="1" ht="27.75" customHeight="1" x14ac:dyDescent="0.3">
      <c r="A13" s="65"/>
      <c r="C13" s="157" t="s">
        <v>22</v>
      </c>
      <c r="D13" s="158"/>
      <c r="E13" s="158"/>
      <c r="F13" s="158"/>
      <c r="G13" s="158"/>
      <c r="H13" s="159"/>
      <c r="I13" s="1"/>
      <c r="J13" s="1"/>
      <c r="K13" s="64"/>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row>
    <row r="14" spans="1:197" s="3" customFormat="1" ht="19.5" customHeight="1" x14ac:dyDescent="0.25">
      <c r="A14" s="65"/>
      <c r="C14" s="78" t="s">
        <v>23</v>
      </c>
      <c r="D14" s="76"/>
      <c r="E14" s="76"/>
      <c r="F14" s="76"/>
      <c r="G14" s="76"/>
      <c r="H14" s="77"/>
      <c r="I14" s="1"/>
      <c r="J14" s="1"/>
      <c r="K14" s="64"/>
      <c r="L14" s="4"/>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row>
    <row r="15" spans="1:197" s="3" customFormat="1" x14ac:dyDescent="0.3">
      <c r="A15" s="65"/>
      <c r="C15" s="37">
        <v>1</v>
      </c>
      <c r="D15" s="38" t="s">
        <v>24</v>
      </c>
      <c r="E15" s="74">
        <v>9501056</v>
      </c>
      <c r="F15" s="25">
        <v>0</v>
      </c>
      <c r="G15" s="26">
        <v>1.5</v>
      </c>
      <c r="H15" s="39">
        <f>+C15*(E15+F15)*G15</f>
        <v>14251584</v>
      </c>
      <c r="I15" s="1"/>
      <c r="J15" s="1"/>
      <c r="K15" s="64"/>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row>
    <row r="16" spans="1:197" s="3" customFormat="1" x14ac:dyDescent="0.3">
      <c r="A16" s="65"/>
      <c r="C16" s="37">
        <v>2</v>
      </c>
      <c r="D16" s="97" t="s">
        <v>25</v>
      </c>
      <c r="E16" s="75">
        <v>8169807</v>
      </c>
      <c r="F16" s="25">
        <v>0</v>
      </c>
      <c r="G16" s="26">
        <v>3</v>
      </c>
      <c r="H16" s="39">
        <f t="shared" ref="H16:H22" si="0">+C16*(E16+F16)*G16</f>
        <v>49018842</v>
      </c>
      <c r="I16" s="1"/>
      <c r="J16" s="1"/>
      <c r="K16" s="64"/>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row>
    <row r="17" spans="1:197" s="3" customFormat="1" ht="14.25" customHeight="1" x14ac:dyDescent="0.3">
      <c r="A17" s="65"/>
      <c r="C17" s="37">
        <v>2</v>
      </c>
      <c r="D17" s="38" t="s">
        <v>26</v>
      </c>
      <c r="E17" s="75">
        <v>8169807</v>
      </c>
      <c r="F17" s="25">
        <v>0</v>
      </c>
      <c r="G17" s="26">
        <v>1.5</v>
      </c>
      <c r="H17" s="39">
        <f t="shared" si="0"/>
        <v>24509421</v>
      </c>
      <c r="I17" s="1"/>
      <c r="J17" s="1"/>
      <c r="K17" s="64"/>
      <c r="L17" s="1"/>
      <c r="M17" s="1">
        <f>+G17/3</f>
        <v>0.5</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row>
    <row r="18" spans="1:197" s="3" customFormat="1" x14ac:dyDescent="0.3">
      <c r="A18" s="65"/>
      <c r="C18" s="37">
        <v>2</v>
      </c>
      <c r="D18" s="97" t="s">
        <v>27</v>
      </c>
      <c r="E18" s="75">
        <v>8169807</v>
      </c>
      <c r="F18" s="25">
        <v>0</v>
      </c>
      <c r="G18" s="26">
        <v>2</v>
      </c>
      <c r="H18" s="39">
        <f t="shared" si="0"/>
        <v>32679228</v>
      </c>
      <c r="I18" s="1"/>
      <c r="J18" s="1"/>
      <c r="K18" s="64"/>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row>
    <row r="19" spans="1:197" s="3" customFormat="1" x14ac:dyDescent="0.3">
      <c r="A19" s="65"/>
      <c r="C19" s="37">
        <v>1</v>
      </c>
      <c r="D19" s="97" t="s">
        <v>105</v>
      </c>
      <c r="E19" s="75">
        <v>5056759</v>
      </c>
      <c r="F19" s="25">
        <v>0</v>
      </c>
      <c r="G19" s="26">
        <v>1.5</v>
      </c>
      <c r="H19" s="39">
        <f t="shared" si="0"/>
        <v>7585138.5</v>
      </c>
      <c r="I19" s="1"/>
      <c r="J19" s="1"/>
      <c r="K19" s="64"/>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row>
    <row r="20" spans="1:197" s="3" customFormat="1" x14ac:dyDescent="0.3">
      <c r="A20" s="65"/>
      <c r="C20" s="37">
        <v>1</v>
      </c>
      <c r="D20" s="97" t="s">
        <v>28</v>
      </c>
      <c r="E20" s="75">
        <v>4957259</v>
      </c>
      <c r="F20" s="25">
        <v>0</v>
      </c>
      <c r="G20" s="26">
        <v>2</v>
      </c>
      <c r="H20" s="39">
        <f t="shared" si="0"/>
        <v>9914518</v>
      </c>
      <c r="I20" s="1"/>
      <c r="J20" s="1"/>
      <c r="K20" s="64"/>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row>
    <row r="21" spans="1:197" s="3" customFormat="1" x14ac:dyDescent="0.3">
      <c r="A21" s="65"/>
      <c r="C21" s="37">
        <v>1</v>
      </c>
      <c r="D21" s="97" t="s">
        <v>29</v>
      </c>
      <c r="E21" s="75">
        <v>4957259</v>
      </c>
      <c r="F21" s="25">
        <v>0</v>
      </c>
      <c r="G21" s="26">
        <v>2</v>
      </c>
      <c r="H21" s="39">
        <f t="shared" si="0"/>
        <v>9914518</v>
      </c>
      <c r="I21" s="1"/>
      <c r="J21" s="1"/>
      <c r="K21" s="64"/>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row>
    <row r="22" spans="1:197" s="3" customFormat="1" x14ac:dyDescent="0.3">
      <c r="A22" s="65"/>
      <c r="C22" s="37">
        <v>1</v>
      </c>
      <c r="D22" s="97" t="s">
        <v>30</v>
      </c>
      <c r="E22" s="75">
        <v>3990031</v>
      </c>
      <c r="F22" s="25">
        <v>0</v>
      </c>
      <c r="G22" s="26">
        <v>3</v>
      </c>
      <c r="H22" s="39">
        <f t="shared" si="0"/>
        <v>11970093</v>
      </c>
      <c r="I22" s="1"/>
      <c r="J22" s="1"/>
      <c r="K22" s="64"/>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row>
    <row r="23" spans="1:197" s="3" customFormat="1" ht="19.5" customHeight="1" x14ac:dyDescent="0.25">
      <c r="A23" s="65"/>
      <c r="C23" s="78" t="s">
        <v>31</v>
      </c>
      <c r="D23" s="76"/>
      <c r="E23" s="76"/>
      <c r="F23" s="76"/>
      <c r="G23" s="76"/>
      <c r="H23" s="77"/>
      <c r="I23" s="1"/>
      <c r="J23" s="1"/>
      <c r="K23" s="64"/>
      <c r="L23" s="4"/>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row>
    <row r="24" spans="1:197" s="3" customFormat="1" x14ac:dyDescent="0.2">
      <c r="A24" s="65"/>
      <c r="C24" s="37">
        <v>1</v>
      </c>
      <c r="D24" s="40" t="s">
        <v>32</v>
      </c>
      <c r="E24" s="75">
        <v>3990031</v>
      </c>
      <c r="F24" s="25">
        <v>0</v>
      </c>
      <c r="G24" s="26">
        <v>1.5</v>
      </c>
      <c r="H24" s="39">
        <f>+C24*(E24+F24)*G24</f>
        <v>5985046.5</v>
      </c>
      <c r="I24" s="1"/>
      <c r="J24" s="1"/>
      <c r="K24" s="64"/>
      <c r="L24" s="5"/>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row>
    <row r="25" spans="1:197" s="3" customFormat="1" x14ac:dyDescent="0.3">
      <c r="A25" s="65"/>
      <c r="C25" s="37">
        <v>1</v>
      </c>
      <c r="D25" s="42" t="s">
        <v>33</v>
      </c>
      <c r="E25" s="75">
        <v>2750423</v>
      </c>
      <c r="F25" s="25">
        <v>0</v>
      </c>
      <c r="G25" s="26">
        <v>0.5</v>
      </c>
      <c r="H25" s="39">
        <f t="shared" ref="H25:H26" si="1">+C25*(E25+F25)*G25</f>
        <v>1375211.5</v>
      </c>
      <c r="I25" s="1"/>
      <c r="J25" s="1"/>
      <c r="K25" s="64"/>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row>
    <row r="26" spans="1:197" s="3" customFormat="1" x14ac:dyDescent="0.3">
      <c r="A26" s="65"/>
      <c r="C26" s="37">
        <v>2</v>
      </c>
      <c r="D26" s="38" t="s">
        <v>34</v>
      </c>
      <c r="E26" s="75">
        <v>2034095</v>
      </c>
      <c r="F26" s="25">
        <v>0</v>
      </c>
      <c r="G26" s="26">
        <v>0.5</v>
      </c>
      <c r="H26" s="39">
        <f t="shared" si="1"/>
        <v>2034095</v>
      </c>
      <c r="I26" s="1"/>
      <c r="J26" s="1"/>
      <c r="K26" s="64"/>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row>
    <row r="27" spans="1:197" s="3" customFormat="1" x14ac:dyDescent="0.3">
      <c r="A27" s="65"/>
      <c r="C27" s="37"/>
      <c r="D27" s="42"/>
      <c r="E27" s="41"/>
      <c r="F27" s="25"/>
      <c r="G27" s="26"/>
      <c r="H27" s="39"/>
      <c r="I27" s="1"/>
      <c r="J27" s="1"/>
      <c r="K27" s="64"/>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row>
    <row r="28" spans="1:197" s="3" customFormat="1" ht="19.5" customHeight="1" x14ac:dyDescent="0.25">
      <c r="A28" s="65"/>
      <c r="C28" s="78" t="s">
        <v>35</v>
      </c>
      <c r="D28" s="76"/>
      <c r="E28" s="76"/>
      <c r="F28" s="76"/>
      <c r="G28" s="76"/>
      <c r="H28" s="77"/>
      <c r="I28" s="1"/>
      <c r="J28" s="1"/>
      <c r="K28" s="64"/>
      <c r="L28" s="4"/>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row>
    <row r="29" spans="1:197" s="3" customFormat="1" x14ac:dyDescent="0.3">
      <c r="A29" s="65"/>
      <c r="C29" s="37">
        <v>1</v>
      </c>
      <c r="D29" s="42" t="s">
        <v>106</v>
      </c>
      <c r="E29" s="75">
        <v>2034095</v>
      </c>
      <c r="F29" s="25">
        <v>0</v>
      </c>
      <c r="G29" s="26">
        <v>3</v>
      </c>
      <c r="H29" s="39">
        <f>+C29*(E29+F29)*G29</f>
        <v>6102285</v>
      </c>
      <c r="I29" s="1"/>
      <c r="J29" s="1"/>
      <c r="K29" s="64"/>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row>
    <row r="30" spans="1:197" s="3" customFormat="1" x14ac:dyDescent="0.3">
      <c r="A30" s="65"/>
      <c r="C30" s="37"/>
      <c r="D30" s="42"/>
      <c r="E30" s="75"/>
      <c r="F30" s="25"/>
      <c r="G30" s="26"/>
      <c r="H30" s="39"/>
      <c r="I30" s="1"/>
      <c r="J30" s="1"/>
      <c r="K30" s="64"/>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row>
    <row r="31" spans="1:197" s="3" customFormat="1" x14ac:dyDescent="0.3">
      <c r="A31" s="65"/>
      <c r="C31" s="37"/>
      <c r="D31" s="38"/>
      <c r="E31" s="25"/>
      <c r="F31" s="25"/>
      <c r="G31" s="26"/>
      <c r="H31" s="39"/>
      <c r="I31" s="1"/>
      <c r="J31" s="1"/>
      <c r="K31" s="6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row>
    <row r="32" spans="1:197" s="3" customFormat="1" x14ac:dyDescent="0.3">
      <c r="A32" s="65"/>
      <c r="C32" s="37"/>
      <c r="D32" s="42"/>
      <c r="E32" s="41"/>
      <c r="F32" s="25"/>
      <c r="G32" s="26"/>
      <c r="H32" s="39"/>
      <c r="I32" s="1"/>
      <c r="J32" s="1"/>
      <c r="K32" s="64"/>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row>
    <row r="33" spans="1:197" s="3" customFormat="1" ht="19.5" customHeight="1" x14ac:dyDescent="0.25">
      <c r="A33" s="65"/>
      <c r="C33" s="78" t="s">
        <v>36</v>
      </c>
      <c r="D33" s="76"/>
      <c r="E33" s="76"/>
      <c r="F33" s="76"/>
      <c r="G33" s="76"/>
      <c r="H33" s="77"/>
      <c r="I33" s="1"/>
      <c r="J33" s="1"/>
      <c r="K33" s="64"/>
      <c r="L33" s="4"/>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row>
    <row r="34" spans="1:197" s="3" customFormat="1" x14ac:dyDescent="0.3">
      <c r="A34" s="65"/>
      <c r="C34" s="37"/>
      <c r="D34" s="42"/>
      <c r="E34" s="75"/>
      <c r="F34" s="25"/>
      <c r="G34" s="26"/>
      <c r="H34" s="39"/>
      <c r="I34" s="1"/>
      <c r="J34" s="1"/>
      <c r="K34" s="64"/>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row>
    <row r="35" spans="1:197" s="3" customFormat="1" x14ac:dyDescent="0.3">
      <c r="A35" s="65"/>
      <c r="C35" s="37"/>
      <c r="D35" s="42"/>
      <c r="E35" s="41"/>
      <c r="F35" s="25"/>
      <c r="G35" s="26"/>
      <c r="H35" s="39"/>
      <c r="I35" s="1"/>
      <c r="J35" s="1"/>
      <c r="K35" s="64"/>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row>
    <row r="36" spans="1:197" s="3" customFormat="1" x14ac:dyDescent="0.3">
      <c r="A36" s="65"/>
      <c r="C36" s="37"/>
      <c r="D36" s="38"/>
      <c r="E36" s="25"/>
      <c r="F36" s="25"/>
      <c r="G36" s="26"/>
      <c r="H36" s="39"/>
      <c r="I36" s="1"/>
      <c r="J36" s="1"/>
      <c r="K36" s="64"/>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row>
    <row r="37" spans="1:197" s="3" customFormat="1" x14ac:dyDescent="0.3">
      <c r="A37" s="65"/>
      <c r="C37" s="37"/>
      <c r="D37" s="42"/>
      <c r="E37" s="41"/>
      <c r="F37" s="25"/>
      <c r="G37" s="26"/>
      <c r="H37" s="39"/>
      <c r="I37" s="1"/>
      <c r="J37" s="1"/>
      <c r="K37" s="64"/>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row>
    <row r="38" spans="1:197" s="3" customFormat="1" ht="19.5" customHeight="1" x14ac:dyDescent="0.25">
      <c r="A38" s="65"/>
      <c r="C38" s="78" t="s">
        <v>37</v>
      </c>
      <c r="D38" s="76"/>
      <c r="E38" s="76"/>
      <c r="F38" s="76"/>
      <c r="G38" s="76"/>
      <c r="H38" s="77"/>
      <c r="I38" s="1"/>
      <c r="J38" s="1"/>
      <c r="K38" s="64"/>
      <c r="L38" s="4"/>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row>
    <row r="39" spans="1:197" s="3" customFormat="1" x14ac:dyDescent="0.25">
      <c r="A39" s="65"/>
      <c r="C39" s="23"/>
      <c r="D39" s="24"/>
      <c r="E39" s="25"/>
      <c r="F39" s="25"/>
      <c r="G39" s="26"/>
      <c r="H39" s="27"/>
      <c r="I39" s="16"/>
      <c r="J39" s="1"/>
      <c r="K39" s="6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row>
    <row r="40" spans="1:197" s="3" customFormat="1" x14ac:dyDescent="0.3">
      <c r="A40" s="65"/>
      <c r="C40" s="37"/>
      <c r="D40" s="42"/>
      <c r="E40" s="41"/>
      <c r="F40" s="25"/>
      <c r="G40" s="26"/>
      <c r="H40" s="39"/>
      <c r="I40" s="1"/>
      <c r="J40" s="1"/>
      <c r="K40" s="64"/>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row>
    <row r="41" spans="1:197" s="3" customFormat="1" x14ac:dyDescent="0.3">
      <c r="A41" s="65"/>
      <c r="C41" s="37"/>
      <c r="D41" s="38"/>
      <c r="E41" s="25"/>
      <c r="F41" s="25"/>
      <c r="G41" s="26"/>
      <c r="H41" s="39"/>
      <c r="I41" s="1"/>
      <c r="J41" s="1"/>
      <c r="K41" s="64"/>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row>
    <row r="42" spans="1:197" s="3" customFormat="1" x14ac:dyDescent="0.3">
      <c r="A42" s="65"/>
      <c r="C42" s="37"/>
      <c r="D42" s="42"/>
      <c r="E42" s="41"/>
      <c r="F42" s="25"/>
      <c r="G42" s="26"/>
      <c r="H42" s="39"/>
      <c r="I42" s="1"/>
      <c r="J42" s="1"/>
      <c r="K42" s="64"/>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row>
    <row r="43" spans="1:197" s="3" customFormat="1" ht="16.5" customHeight="1" x14ac:dyDescent="0.25">
      <c r="A43" s="65"/>
      <c r="C43" s="160" t="s">
        <v>38</v>
      </c>
      <c r="D43" s="161"/>
      <c r="E43" s="161"/>
      <c r="F43" s="161"/>
      <c r="G43" s="162"/>
      <c r="H43" s="80">
        <f>SUM(H15:H42)</f>
        <v>175339980.5</v>
      </c>
      <c r="I43" s="6"/>
      <c r="J43" s="1"/>
      <c r="K43" s="64"/>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row>
    <row r="44" spans="1:197" s="3" customFormat="1" ht="16.5" customHeight="1" x14ac:dyDescent="0.3">
      <c r="A44" s="65"/>
      <c r="C44" s="160" t="s">
        <v>39</v>
      </c>
      <c r="D44" s="161"/>
      <c r="E44" s="161"/>
      <c r="F44" s="161"/>
      <c r="G44" s="162"/>
      <c r="H44" s="43">
        <v>2</v>
      </c>
      <c r="I44" s="183" t="s">
        <v>40</v>
      </c>
      <c r="J44" s="184"/>
      <c r="K44" s="185"/>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row>
    <row r="45" spans="1:197" s="3" customFormat="1" ht="17.25" customHeight="1" thickBot="1" x14ac:dyDescent="0.35">
      <c r="A45" s="65"/>
      <c r="C45" s="186" t="s">
        <v>41</v>
      </c>
      <c r="D45" s="187"/>
      <c r="E45" s="187"/>
      <c r="F45" s="187"/>
      <c r="G45" s="188"/>
      <c r="H45" s="44">
        <f>+H43*H44</f>
        <v>350679961</v>
      </c>
      <c r="I45" s="1"/>
      <c r="J45" s="1"/>
      <c r="K45" s="64"/>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row>
    <row r="46" spans="1:197" s="3" customFormat="1" x14ac:dyDescent="0.3">
      <c r="A46" s="65"/>
      <c r="C46" s="189" t="s">
        <v>7</v>
      </c>
      <c r="D46" s="190" t="s">
        <v>42</v>
      </c>
      <c r="E46" s="155" t="s">
        <v>43</v>
      </c>
      <c r="F46" s="96" t="s">
        <v>44</v>
      </c>
      <c r="G46" s="192" t="s">
        <v>45</v>
      </c>
      <c r="H46" s="45" t="s">
        <v>12</v>
      </c>
      <c r="I46" s="1"/>
      <c r="J46" s="1"/>
      <c r="K46" s="64"/>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row>
    <row r="47" spans="1:197" s="3" customFormat="1" x14ac:dyDescent="0.3">
      <c r="A47" s="65"/>
      <c r="C47" s="153"/>
      <c r="D47" s="190"/>
      <c r="E47" s="155"/>
      <c r="F47" s="32" t="s">
        <v>46</v>
      </c>
      <c r="G47" s="193"/>
      <c r="H47" s="33" t="s">
        <v>16</v>
      </c>
      <c r="I47" s="1"/>
      <c r="J47" s="1"/>
      <c r="K47" s="64"/>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row>
    <row r="48" spans="1:197" s="3" customFormat="1" ht="18" customHeight="1" thickBot="1" x14ac:dyDescent="0.35">
      <c r="A48" s="65"/>
      <c r="C48" s="34" t="s">
        <v>47</v>
      </c>
      <c r="D48" s="191"/>
      <c r="E48" s="156"/>
      <c r="F48" s="35" t="s">
        <v>48</v>
      </c>
      <c r="G48" s="35" t="s">
        <v>49</v>
      </c>
      <c r="H48" s="36" t="s">
        <v>50</v>
      </c>
      <c r="I48" s="1"/>
      <c r="J48" s="1"/>
      <c r="K48" s="64"/>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row>
    <row r="49" spans="1:197" s="3" customFormat="1" ht="30" customHeight="1" x14ac:dyDescent="0.3">
      <c r="A49" s="65"/>
      <c r="C49" s="157" t="s">
        <v>51</v>
      </c>
      <c r="D49" s="158"/>
      <c r="E49" s="158"/>
      <c r="F49" s="158"/>
      <c r="G49" s="158"/>
      <c r="H49" s="159"/>
      <c r="I49" s="1"/>
      <c r="J49" s="1"/>
      <c r="K49" s="64"/>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row>
    <row r="50" spans="1:197" s="3" customFormat="1" ht="19.5" customHeight="1" x14ac:dyDescent="0.25">
      <c r="A50" s="65"/>
      <c r="C50" s="78" t="s">
        <v>52</v>
      </c>
      <c r="D50" s="76"/>
      <c r="E50" s="76"/>
      <c r="F50" s="76"/>
      <c r="G50" s="76"/>
      <c r="H50" s="77"/>
      <c r="I50" s="1"/>
      <c r="J50" s="1"/>
      <c r="K50" s="64"/>
      <c r="L50" s="4"/>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row>
    <row r="51" spans="1:197" s="3" customFormat="1" x14ac:dyDescent="0.3">
      <c r="A51" s="65"/>
      <c r="C51" s="37"/>
      <c r="D51" s="24"/>
      <c r="E51" s="46"/>
      <c r="F51" s="73"/>
      <c r="G51" s="47"/>
      <c r="H51" s="39"/>
      <c r="I51" s="1"/>
      <c r="J51" s="5"/>
      <c r="K51" s="64"/>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row>
    <row r="52" spans="1:197" s="3" customFormat="1" x14ac:dyDescent="0.3">
      <c r="A52" s="65"/>
      <c r="C52" s="37"/>
      <c r="D52" s="24"/>
      <c r="E52" s="46"/>
      <c r="F52" s="41"/>
      <c r="G52" s="47"/>
      <c r="H52" s="39"/>
      <c r="I52" s="1"/>
      <c r="J52" s="5"/>
      <c r="K52" s="64"/>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row>
    <row r="53" spans="1:197" s="3" customFormat="1" x14ac:dyDescent="0.3">
      <c r="A53" s="65"/>
      <c r="C53" s="37"/>
      <c r="D53" s="24"/>
      <c r="E53" s="46"/>
      <c r="F53" s="41"/>
      <c r="G53" s="47"/>
      <c r="H53" s="39"/>
      <c r="I53" s="1"/>
      <c r="J53" s="5"/>
      <c r="K53" s="64"/>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row>
    <row r="54" spans="1:197" s="3" customFormat="1" x14ac:dyDescent="0.3">
      <c r="A54" s="65"/>
      <c r="C54" s="37"/>
      <c r="D54" s="24"/>
      <c r="E54" s="46"/>
      <c r="F54" s="41"/>
      <c r="G54" s="47"/>
      <c r="H54" s="39"/>
      <c r="I54" s="1"/>
      <c r="J54" s="5"/>
      <c r="K54" s="64"/>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row>
    <row r="55" spans="1:197" s="3" customFormat="1" ht="19.5" customHeight="1" x14ac:dyDescent="0.25">
      <c r="A55" s="65"/>
      <c r="C55" s="78" t="s">
        <v>178</v>
      </c>
      <c r="D55" s="76"/>
      <c r="E55" s="76"/>
      <c r="F55" s="76"/>
      <c r="G55" s="76"/>
      <c r="H55" s="77"/>
      <c r="I55" s="1"/>
      <c r="J55" s="1"/>
      <c r="K55" s="64"/>
      <c r="L55" s="4"/>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row>
    <row r="56" spans="1:197" s="3" customFormat="1" x14ac:dyDescent="0.3">
      <c r="A56" s="65"/>
      <c r="C56" s="37">
        <v>1</v>
      </c>
      <c r="D56" s="48" t="s">
        <v>53</v>
      </c>
      <c r="E56" s="46" t="s">
        <v>54</v>
      </c>
      <c r="F56" s="79">
        <v>6000000</v>
      </c>
      <c r="G56" s="47">
        <v>1.5</v>
      </c>
      <c r="H56" s="39">
        <f>C56*F56*G56</f>
        <v>9000000</v>
      </c>
      <c r="I56" s="1"/>
      <c r="J56" s="1"/>
      <c r="K56" s="64"/>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row>
    <row r="57" spans="1:197" s="3" customFormat="1" x14ac:dyDescent="0.3">
      <c r="A57" s="65"/>
      <c r="C57" s="37">
        <v>1</v>
      </c>
      <c r="D57" s="24" t="s">
        <v>55</v>
      </c>
      <c r="E57" s="46" t="s">
        <v>54</v>
      </c>
      <c r="F57" s="79">
        <v>8000000</v>
      </c>
      <c r="G57" s="47">
        <v>0.5</v>
      </c>
      <c r="H57" s="39">
        <f t="shared" ref="H57:H59" si="2">C57*F57*G57</f>
        <v>4000000</v>
      </c>
      <c r="I57" s="1"/>
      <c r="J57" s="5"/>
      <c r="K57" s="64"/>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row>
    <row r="58" spans="1:197" s="3" customFormat="1" x14ac:dyDescent="0.3">
      <c r="A58" s="65"/>
      <c r="C58" s="37">
        <v>7</v>
      </c>
      <c r="D58" s="24" t="s">
        <v>56</v>
      </c>
      <c r="E58" s="46" t="s">
        <v>54</v>
      </c>
      <c r="F58" s="79">
        <v>250000</v>
      </c>
      <c r="G58" s="47">
        <v>3</v>
      </c>
      <c r="H58" s="39">
        <f t="shared" si="2"/>
        <v>5250000</v>
      </c>
      <c r="I58" s="1"/>
      <c r="J58" s="5"/>
      <c r="K58" s="64"/>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row>
    <row r="59" spans="1:197" s="3" customFormat="1" ht="28.5" x14ac:dyDescent="0.3">
      <c r="A59" s="65"/>
      <c r="C59" s="37">
        <v>1</v>
      </c>
      <c r="D59" s="24" t="s">
        <v>57</v>
      </c>
      <c r="E59" s="46" t="s">
        <v>54</v>
      </c>
      <c r="F59" s="79">
        <v>3000000</v>
      </c>
      <c r="G59" s="47">
        <v>0.5</v>
      </c>
      <c r="H59" s="39">
        <f t="shared" si="2"/>
        <v>1500000</v>
      </c>
      <c r="I59" s="1"/>
      <c r="J59" s="5"/>
      <c r="K59" s="64"/>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row>
    <row r="60" spans="1:197" s="3" customFormat="1" x14ac:dyDescent="0.3">
      <c r="A60" s="65"/>
      <c r="C60" s="37"/>
      <c r="D60" s="24"/>
      <c r="E60" s="46"/>
      <c r="F60" s="41"/>
      <c r="G60" s="47"/>
      <c r="H60" s="39"/>
      <c r="I60" s="1"/>
      <c r="J60" s="5"/>
      <c r="K60" s="64"/>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row>
    <row r="61" spans="1:197" s="3" customFormat="1" ht="19.5" customHeight="1" x14ac:dyDescent="0.25">
      <c r="A61" s="65"/>
      <c r="C61" s="78" t="s">
        <v>58</v>
      </c>
      <c r="D61" s="76"/>
      <c r="E61" s="76"/>
      <c r="F61" s="76"/>
      <c r="G61" s="76"/>
      <c r="H61" s="77"/>
      <c r="I61" s="1"/>
      <c r="J61" s="1"/>
      <c r="K61" s="64"/>
      <c r="L61" s="4"/>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row>
    <row r="62" spans="1:197" s="3" customFormat="1" ht="17.25" customHeight="1" x14ac:dyDescent="0.25">
      <c r="A62" s="65"/>
      <c r="C62" s="181" t="s">
        <v>167</v>
      </c>
      <c r="D62" s="182"/>
      <c r="E62" s="182"/>
      <c r="F62" s="182"/>
      <c r="G62" s="182"/>
      <c r="H62" s="151"/>
      <c r="I62" s="1"/>
      <c r="J62" s="1"/>
      <c r="K62" s="64"/>
      <c r="L62" s="4"/>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row>
    <row r="63" spans="1:197" s="3" customFormat="1" ht="57" x14ac:dyDescent="0.25">
      <c r="A63" s="65"/>
      <c r="C63" s="37">
        <v>42</v>
      </c>
      <c r="D63" s="148" t="s">
        <v>168</v>
      </c>
      <c r="E63" s="147" t="s">
        <v>78</v>
      </c>
      <c r="F63" s="149">
        <v>210000</v>
      </c>
      <c r="G63" s="26">
        <v>1</v>
      </c>
      <c r="H63" s="39">
        <f>+F63*C63</f>
        <v>8820000</v>
      </c>
      <c r="I63" s="1"/>
      <c r="J63" s="1"/>
      <c r="K63" s="64"/>
      <c r="L63" s="4"/>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row>
    <row r="64" spans="1:197" s="3" customFormat="1" ht="71.25" x14ac:dyDescent="0.25">
      <c r="A64" s="65"/>
      <c r="C64" s="37">
        <v>98</v>
      </c>
      <c r="D64" s="148" t="s">
        <v>169</v>
      </c>
      <c r="E64" s="147" t="s">
        <v>78</v>
      </c>
      <c r="F64" s="149">
        <v>410000</v>
      </c>
      <c r="G64" s="26">
        <v>1</v>
      </c>
      <c r="H64" s="39">
        <f t="shared" ref="H64:H67" si="3">+F64*C64</f>
        <v>40180000</v>
      </c>
      <c r="I64" s="1"/>
      <c r="J64" s="1"/>
      <c r="K64" s="64"/>
      <c r="L64" s="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row>
    <row r="65" spans="1:197" s="3" customFormat="1" ht="85.5" x14ac:dyDescent="0.25">
      <c r="A65" s="65"/>
      <c r="C65" s="37">
        <v>210</v>
      </c>
      <c r="D65" s="148" t="s">
        <v>170</v>
      </c>
      <c r="E65" s="147" t="s">
        <v>78</v>
      </c>
      <c r="F65" s="149">
        <v>80000</v>
      </c>
      <c r="G65" s="26">
        <v>1</v>
      </c>
      <c r="H65" s="39">
        <f t="shared" si="3"/>
        <v>16800000</v>
      </c>
      <c r="I65" s="1"/>
      <c r="J65" s="1"/>
      <c r="K65" s="64"/>
      <c r="L65" s="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row>
    <row r="66" spans="1:197" s="3" customFormat="1" ht="57" x14ac:dyDescent="0.25">
      <c r="A66" s="65"/>
      <c r="C66" s="37">
        <v>19</v>
      </c>
      <c r="D66" s="148" t="s">
        <v>171</v>
      </c>
      <c r="E66" s="147" t="s">
        <v>61</v>
      </c>
      <c r="F66" s="149">
        <v>2200000</v>
      </c>
      <c r="G66" s="26">
        <v>1</v>
      </c>
      <c r="H66" s="39">
        <f t="shared" si="3"/>
        <v>41800000</v>
      </c>
      <c r="I66" s="1"/>
      <c r="J66" s="1"/>
      <c r="K66" s="64"/>
      <c r="L66" s="4"/>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row>
    <row r="67" spans="1:197" s="3" customFormat="1" x14ac:dyDescent="0.25">
      <c r="A67" s="65"/>
      <c r="C67" s="37">
        <v>8</v>
      </c>
      <c r="D67" s="148" t="s">
        <v>172</v>
      </c>
      <c r="E67" s="147" t="s">
        <v>61</v>
      </c>
      <c r="F67" s="150">
        <v>1800000</v>
      </c>
      <c r="G67" s="26">
        <v>1</v>
      </c>
      <c r="H67" s="39">
        <f t="shared" si="3"/>
        <v>14400000</v>
      </c>
      <c r="I67" s="1"/>
      <c r="J67" s="1"/>
      <c r="K67" s="64"/>
      <c r="L67" s="4"/>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row>
    <row r="68" spans="1:197" s="3" customFormat="1" ht="16.5" customHeight="1" x14ac:dyDescent="0.25">
      <c r="A68" s="65"/>
      <c r="C68" s="179" t="s">
        <v>173</v>
      </c>
      <c r="D68" s="180"/>
      <c r="E68" s="180"/>
      <c r="F68" s="180"/>
      <c r="G68" s="180"/>
      <c r="H68" s="151"/>
      <c r="I68" s="1"/>
      <c r="J68" s="1"/>
      <c r="K68" s="64"/>
      <c r="L68" s="4"/>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row>
    <row r="69" spans="1:197" s="3" customFormat="1" x14ac:dyDescent="0.25">
      <c r="A69" s="65"/>
      <c r="C69" s="37">
        <v>100</v>
      </c>
      <c r="D69" s="148" t="s">
        <v>87</v>
      </c>
      <c r="E69" s="147" t="s">
        <v>61</v>
      </c>
      <c r="F69" s="75">
        <v>9500</v>
      </c>
      <c r="G69" s="26">
        <v>1</v>
      </c>
      <c r="H69" s="39">
        <f>+F69*C69</f>
        <v>950000</v>
      </c>
      <c r="I69" s="1"/>
      <c r="J69" s="1"/>
      <c r="K69" s="64"/>
      <c r="L69" s="4"/>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row>
    <row r="70" spans="1:197" s="3" customFormat="1" x14ac:dyDescent="0.25">
      <c r="A70" s="65"/>
      <c r="C70" s="37">
        <v>100</v>
      </c>
      <c r="D70" s="148" t="s">
        <v>88</v>
      </c>
      <c r="E70" s="147" t="s">
        <v>61</v>
      </c>
      <c r="F70" s="75">
        <v>40000</v>
      </c>
      <c r="G70" s="26">
        <v>1</v>
      </c>
      <c r="H70" s="39">
        <f t="shared" ref="H70:H81" si="4">+F70*C70</f>
        <v>4000000</v>
      </c>
      <c r="I70" s="1"/>
      <c r="J70" s="1"/>
      <c r="K70" s="64"/>
      <c r="L70" s="4"/>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row>
    <row r="71" spans="1:197" s="3" customFormat="1" ht="28.5" x14ac:dyDescent="0.25">
      <c r="A71" s="65"/>
      <c r="C71" s="37">
        <v>100</v>
      </c>
      <c r="D71" s="148" t="s">
        <v>89</v>
      </c>
      <c r="E71" s="147" t="s">
        <v>61</v>
      </c>
      <c r="F71" s="75">
        <v>37000</v>
      </c>
      <c r="G71" s="26">
        <v>1</v>
      </c>
      <c r="H71" s="39">
        <f t="shared" si="4"/>
        <v>3700000</v>
      </c>
      <c r="I71" s="1"/>
      <c r="J71" s="1"/>
      <c r="K71" s="64"/>
      <c r="L71" s="4"/>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row>
    <row r="72" spans="1:197" s="3" customFormat="1" x14ac:dyDescent="0.25">
      <c r="A72" s="65"/>
      <c r="C72" s="37">
        <v>70</v>
      </c>
      <c r="D72" s="148" t="s">
        <v>90</v>
      </c>
      <c r="E72" s="147" t="s">
        <v>61</v>
      </c>
      <c r="F72" s="75">
        <v>25000</v>
      </c>
      <c r="G72" s="26">
        <v>1</v>
      </c>
      <c r="H72" s="39">
        <f t="shared" si="4"/>
        <v>1750000</v>
      </c>
      <c r="I72" s="1"/>
      <c r="J72" s="1"/>
      <c r="K72" s="64"/>
      <c r="L72" s="4"/>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row>
    <row r="73" spans="1:197" s="3" customFormat="1" ht="42.75" x14ac:dyDescent="0.25">
      <c r="A73" s="65"/>
      <c r="C73" s="37">
        <v>70</v>
      </c>
      <c r="D73" s="148" t="s">
        <v>91</v>
      </c>
      <c r="E73" s="147" t="s">
        <v>61</v>
      </c>
      <c r="F73" s="75">
        <v>55000</v>
      </c>
      <c r="G73" s="26">
        <v>1</v>
      </c>
      <c r="H73" s="39">
        <f t="shared" si="4"/>
        <v>3850000</v>
      </c>
      <c r="I73" s="1"/>
      <c r="J73" s="1"/>
      <c r="K73" s="64"/>
      <c r="L73" s="4"/>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row>
    <row r="74" spans="1:197" s="3" customFormat="1" ht="28.5" x14ac:dyDescent="0.25">
      <c r="A74" s="65"/>
      <c r="C74" s="37">
        <v>30</v>
      </c>
      <c r="D74" s="148" t="s">
        <v>92</v>
      </c>
      <c r="E74" s="147" t="s">
        <v>61</v>
      </c>
      <c r="F74" s="75">
        <v>300000</v>
      </c>
      <c r="G74" s="26">
        <v>1</v>
      </c>
      <c r="H74" s="39">
        <f t="shared" si="4"/>
        <v>9000000</v>
      </c>
      <c r="I74" s="1"/>
      <c r="J74" s="1"/>
      <c r="K74" s="64"/>
      <c r="L74" s="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row>
    <row r="75" spans="1:197" s="3" customFormat="1" ht="54.75" customHeight="1" x14ac:dyDescent="0.25">
      <c r="A75" s="65"/>
      <c r="C75" s="37">
        <v>6</v>
      </c>
      <c r="D75" s="148" t="s">
        <v>174</v>
      </c>
      <c r="E75" s="147" t="s">
        <v>61</v>
      </c>
      <c r="F75" s="75">
        <v>520000</v>
      </c>
      <c r="G75" s="26">
        <v>1</v>
      </c>
      <c r="H75" s="39">
        <f t="shared" si="4"/>
        <v>3120000</v>
      </c>
      <c r="I75" s="1"/>
      <c r="J75" s="1"/>
      <c r="K75" s="64"/>
      <c r="L75" s="4"/>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row>
    <row r="76" spans="1:197" s="3" customFormat="1" x14ac:dyDescent="0.25">
      <c r="A76" s="65"/>
      <c r="C76" s="37">
        <v>8</v>
      </c>
      <c r="D76" s="148" t="s">
        <v>175</v>
      </c>
      <c r="E76" s="147" t="s">
        <v>61</v>
      </c>
      <c r="F76" s="75">
        <v>290000</v>
      </c>
      <c r="G76" s="26">
        <v>1</v>
      </c>
      <c r="H76" s="39">
        <f t="shared" si="4"/>
        <v>2320000</v>
      </c>
      <c r="I76" s="1"/>
      <c r="J76" s="1"/>
      <c r="K76" s="64"/>
      <c r="L76" s="4"/>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row>
    <row r="77" spans="1:197" s="3" customFormat="1" x14ac:dyDescent="0.25">
      <c r="A77" s="65"/>
      <c r="C77" s="37">
        <v>10</v>
      </c>
      <c r="D77" s="148" t="s">
        <v>94</v>
      </c>
      <c r="E77" s="147" t="s">
        <v>61</v>
      </c>
      <c r="F77" s="75">
        <v>25000</v>
      </c>
      <c r="G77" s="26">
        <v>1</v>
      </c>
      <c r="H77" s="39">
        <f t="shared" si="4"/>
        <v>250000</v>
      </c>
      <c r="I77" s="1"/>
      <c r="J77" s="1"/>
      <c r="K77" s="64"/>
      <c r="L77" s="4"/>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row>
    <row r="78" spans="1:197" s="3" customFormat="1" x14ac:dyDescent="0.25">
      <c r="A78" s="65"/>
      <c r="C78" s="37">
        <v>2</v>
      </c>
      <c r="D78" s="148" t="s">
        <v>176</v>
      </c>
      <c r="E78" s="147" t="s">
        <v>61</v>
      </c>
      <c r="F78" s="75">
        <v>1700000</v>
      </c>
      <c r="G78" s="26">
        <v>1</v>
      </c>
      <c r="H78" s="39">
        <f t="shared" si="4"/>
        <v>3400000</v>
      </c>
      <c r="I78" s="1"/>
      <c r="J78" s="1"/>
      <c r="K78" s="64"/>
      <c r="L78" s="4"/>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row>
    <row r="79" spans="1:197" s="3" customFormat="1" x14ac:dyDescent="0.3">
      <c r="A79" s="65"/>
      <c r="C79" s="37">
        <v>3</v>
      </c>
      <c r="D79" s="148" t="s">
        <v>59</v>
      </c>
      <c r="E79" s="147" t="s">
        <v>61</v>
      </c>
      <c r="F79" s="75">
        <v>1000000</v>
      </c>
      <c r="G79" s="26">
        <v>1</v>
      </c>
      <c r="H79" s="39">
        <f t="shared" si="4"/>
        <v>3000000</v>
      </c>
      <c r="I79" s="1"/>
      <c r="J79" s="1"/>
      <c r="K79" s="64"/>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row>
    <row r="80" spans="1:197" s="3" customFormat="1" x14ac:dyDescent="0.3">
      <c r="A80" s="65"/>
      <c r="C80" s="37">
        <v>3</v>
      </c>
      <c r="D80" s="38" t="s">
        <v>60</v>
      </c>
      <c r="E80" s="147" t="s">
        <v>54</v>
      </c>
      <c r="F80" s="75">
        <v>200000</v>
      </c>
      <c r="G80" s="26">
        <v>1</v>
      </c>
      <c r="H80" s="39">
        <f t="shared" si="4"/>
        <v>600000</v>
      </c>
      <c r="I80" s="1"/>
      <c r="J80" s="5"/>
      <c r="K80" s="64"/>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row>
    <row r="81" spans="1:197" s="3" customFormat="1" ht="17.25" thickBot="1" x14ac:dyDescent="0.35">
      <c r="A81" s="65"/>
      <c r="C81" s="37">
        <v>105</v>
      </c>
      <c r="D81" s="148" t="s">
        <v>177</v>
      </c>
      <c r="E81" s="147" t="s">
        <v>61</v>
      </c>
      <c r="F81" s="75">
        <v>30000</v>
      </c>
      <c r="G81" s="26">
        <v>1</v>
      </c>
      <c r="H81" s="39">
        <f t="shared" si="4"/>
        <v>3150000</v>
      </c>
      <c r="I81" s="1"/>
      <c r="J81" s="1"/>
      <c r="K81" s="64"/>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row>
    <row r="82" spans="1:197" s="3" customFormat="1" ht="16.5" customHeight="1" x14ac:dyDescent="0.3">
      <c r="A82" s="65"/>
      <c r="C82" s="176" t="s">
        <v>62</v>
      </c>
      <c r="D82" s="177"/>
      <c r="E82" s="177"/>
      <c r="F82" s="177"/>
      <c r="G82" s="178"/>
      <c r="H82" s="49">
        <f>SUM(H56:H81)</f>
        <v>180840000</v>
      </c>
      <c r="I82" s="7"/>
      <c r="J82" s="1"/>
      <c r="K82" s="64"/>
      <c r="L82" s="1"/>
      <c r="M82" s="1" t="s">
        <v>40</v>
      </c>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row>
    <row r="83" spans="1:197" s="3" customFormat="1" ht="16.5" customHeight="1" x14ac:dyDescent="0.25">
      <c r="A83" s="65"/>
      <c r="C83" s="160" t="s">
        <v>63</v>
      </c>
      <c r="D83" s="161"/>
      <c r="E83" s="161"/>
      <c r="F83" s="161"/>
      <c r="G83" s="162"/>
      <c r="H83" s="50">
        <f>ROUND(H82+H45,0)</f>
        <v>531519961</v>
      </c>
      <c r="I83" s="8"/>
      <c r="J83" s="9"/>
      <c r="K83" s="64"/>
      <c r="L83" s="10"/>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row>
    <row r="84" spans="1:197" s="3" customFormat="1" x14ac:dyDescent="0.25">
      <c r="A84" s="65"/>
      <c r="C84" s="160" t="s">
        <v>64</v>
      </c>
      <c r="D84" s="161"/>
      <c r="E84" s="161"/>
      <c r="F84" s="161"/>
      <c r="G84" s="162"/>
      <c r="H84" s="87"/>
      <c r="I84" s="16"/>
      <c r="J84" s="9"/>
      <c r="K84" s="64"/>
      <c r="L84" s="10"/>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row>
    <row r="85" spans="1:197" s="3" customFormat="1" x14ac:dyDescent="0.25">
      <c r="A85" s="65"/>
      <c r="C85" s="160" t="s">
        <v>65</v>
      </c>
      <c r="D85" s="161"/>
      <c r="E85" s="161"/>
      <c r="F85" s="161"/>
      <c r="G85" s="162"/>
      <c r="H85" s="50">
        <f>SUM(H83:H84)</f>
        <v>531519961</v>
      </c>
      <c r="I85" s="8"/>
      <c r="J85" s="9"/>
      <c r="K85" s="64"/>
      <c r="L85" s="10"/>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row>
    <row r="86" spans="1:197" s="3" customFormat="1" x14ac:dyDescent="0.3">
      <c r="A86" s="65"/>
      <c r="C86" s="160" t="s">
        <v>66</v>
      </c>
      <c r="D86" s="161"/>
      <c r="E86" s="161"/>
      <c r="F86" s="161"/>
      <c r="G86" s="162"/>
      <c r="H86" s="51">
        <f>ROUND(H85*19%,0)</f>
        <v>100988793</v>
      </c>
      <c r="I86" s="5"/>
      <c r="J86" s="1"/>
      <c r="K86" s="64"/>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row>
    <row r="87" spans="1:197" s="3" customFormat="1" ht="17.25" thickBot="1" x14ac:dyDescent="0.35">
      <c r="A87" s="65"/>
      <c r="C87" s="186" t="s">
        <v>67</v>
      </c>
      <c r="D87" s="187"/>
      <c r="E87" s="187"/>
      <c r="F87" s="187"/>
      <c r="G87" s="188"/>
      <c r="H87" s="51">
        <f>+H86+H85</f>
        <v>632508754</v>
      </c>
      <c r="I87" s="11"/>
      <c r="J87" s="5"/>
      <c r="K87" s="64"/>
      <c r="L87" s="12"/>
      <c r="M87" s="1"/>
      <c r="N87" s="1"/>
      <c r="O87" s="86"/>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row>
    <row r="88" spans="1:197" x14ac:dyDescent="0.3">
      <c r="A88" s="63"/>
      <c r="B88" s="3"/>
      <c r="C88" s="52"/>
      <c r="D88" s="53"/>
      <c r="E88" s="53"/>
      <c r="F88" s="53"/>
      <c r="G88" s="53"/>
      <c r="H88" s="54"/>
      <c r="I88" s="1"/>
      <c r="K88" s="64"/>
    </row>
    <row r="89" spans="1:197" ht="17.25" thickBot="1" x14ac:dyDescent="0.35">
      <c r="A89" s="63"/>
      <c r="C89" s="174"/>
      <c r="D89" s="175"/>
      <c r="E89" s="175"/>
      <c r="F89" s="28"/>
      <c r="G89" s="29"/>
      <c r="H89" s="30"/>
      <c r="I89" s="1"/>
      <c r="K89" s="64"/>
    </row>
    <row r="90" spans="1:197" x14ac:dyDescent="0.3">
      <c r="A90" s="63"/>
      <c r="C90" s="2"/>
      <c r="D90" s="2"/>
      <c r="E90" s="2"/>
      <c r="F90" s="2"/>
      <c r="G90" s="2"/>
      <c r="H90" s="2"/>
      <c r="I90" s="1"/>
      <c r="J90" s="2"/>
      <c r="K90" s="19"/>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row>
    <row r="91" spans="1:197" ht="16.5" customHeight="1" x14ac:dyDescent="0.3">
      <c r="A91" s="63"/>
      <c r="C91" s="2"/>
      <c r="D91" s="2"/>
      <c r="E91" s="2"/>
      <c r="F91" s="2"/>
      <c r="G91" s="2"/>
      <c r="H91" s="2"/>
      <c r="I91" s="1"/>
      <c r="J91" s="2"/>
      <c r="K91" s="19"/>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row>
    <row r="92" spans="1:197" ht="17.25" thickBot="1" x14ac:dyDescent="0.35">
      <c r="A92" s="66"/>
      <c r="B92" s="67"/>
      <c r="C92" s="68"/>
      <c r="D92" s="69"/>
      <c r="E92" s="69"/>
      <c r="F92" s="70"/>
      <c r="G92" s="71"/>
      <c r="H92" s="71"/>
      <c r="I92" s="71"/>
      <c r="J92" s="71"/>
      <c r="K92" s="72"/>
    </row>
    <row r="93" spans="1:197" x14ac:dyDescent="0.3">
      <c r="I93" s="1"/>
    </row>
    <row r="94" spans="1:197" x14ac:dyDescent="0.3">
      <c r="I94" s="1"/>
    </row>
    <row r="95" spans="1:197" x14ac:dyDescent="0.3">
      <c r="I95" s="1"/>
    </row>
    <row r="96" spans="1:197" x14ac:dyDescent="0.3">
      <c r="I96" s="1"/>
    </row>
    <row r="97" spans="1:9" x14ac:dyDescent="0.3">
      <c r="I97" s="1"/>
    </row>
    <row r="98" spans="1:9" x14ac:dyDescent="0.3">
      <c r="I98" s="1"/>
    </row>
    <row r="99" spans="1:9" x14ac:dyDescent="0.3">
      <c r="I99" s="1"/>
    </row>
    <row r="100" spans="1:9" s="1" customFormat="1" x14ac:dyDescent="0.3">
      <c r="A100" s="2"/>
      <c r="B100" s="2"/>
      <c r="C100" s="20"/>
      <c r="D100" s="13"/>
      <c r="E100" s="13"/>
      <c r="F100" s="14"/>
    </row>
    <row r="101" spans="1:9" s="1" customFormat="1" x14ac:dyDescent="0.3">
      <c r="A101" s="2"/>
      <c r="B101" s="2"/>
      <c r="C101" s="20"/>
      <c r="D101" s="13"/>
      <c r="E101" s="13"/>
      <c r="F101" s="14"/>
    </row>
    <row r="102" spans="1:9" s="1" customFormat="1" x14ac:dyDescent="0.3">
      <c r="B102" s="2"/>
      <c r="C102" s="20"/>
      <c r="D102" s="13"/>
      <c r="E102" s="13"/>
      <c r="F102" s="14"/>
    </row>
    <row r="103" spans="1:9" s="1" customFormat="1" x14ac:dyDescent="0.3">
      <c r="C103" s="20"/>
      <c r="D103" s="13"/>
      <c r="E103" s="13"/>
      <c r="F103" s="14"/>
    </row>
    <row r="104" spans="1:9" s="1" customFormat="1" x14ac:dyDescent="0.3">
      <c r="C104" s="20"/>
      <c r="D104" s="13"/>
      <c r="E104" s="13"/>
      <c r="F104" s="14"/>
    </row>
    <row r="105" spans="1:9" s="1" customFormat="1" x14ac:dyDescent="0.3">
      <c r="C105" s="20"/>
      <c r="D105" s="13"/>
      <c r="E105" s="13"/>
      <c r="F105" s="14"/>
    </row>
    <row r="106" spans="1:9" s="1" customFormat="1" x14ac:dyDescent="0.3">
      <c r="C106" s="20"/>
      <c r="D106" s="13"/>
      <c r="E106" s="13"/>
      <c r="F106" s="14"/>
    </row>
    <row r="107" spans="1:9" s="1" customFormat="1" x14ac:dyDescent="0.3">
      <c r="C107" s="20"/>
      <c r="D107" s="13"/>
      <c r="E107" s="13"/>
      <c r="F107" s="14"/>
    </row>
    <row r="108" spans="1:9" s="1" customFormat="1" x14ac:dyDescent="0.3">
      <c r="C108" s="20"/>
      <c r="D108" s="13"/>
      <c r="E108" s="13"/>
      <c r="F108" s="14"/>
    </row>
    <row r="109" spans="1:9" s="1" customFormat="1" x14ac:dyDescent="0.3">
      <c r="C109" s="20"/>
      <c r="D109" s="13"/>
      <c r="E109" s="13"/>
      <c r="F109" s="14"/>
    </row>
    <row r="110" spans="1:9" s="1" customFormat="1" x14ac:dyDescent="0.3">
      <c r="C110" s="20"/>
      <c r="D110" s="13"/>
      <c r="E110" s="13"/>
      <c r="F110" s="14"/>
    </row>
    <row r="111" spans="1:9" s="1" customFormat="1" x14ac:dyDescent="0.3">
      <c r="C111" s="20"/>
      <c r="D111" s="13"/>
      <c r="E111" s="13"/>
      <c r="F111" s="14"/>
    </row>
    <row r="112" spans="1:9" s="1" customFormat="1" x14ac:dyDescent="0.3">
      <c r="C112" s="20"/>
      <c r="D112" s="13"/>
      <c r="E112" s="13"/>
      <c r="F112" s="14"/>
    </row>
    <row r="113" spans="3:6" s="1" customFormat="1" x14ac:dyDescent="0.3">
      <c r="C113" s="20"/>
      <c r="D113" s="13"/>
      <c r="E113" s="13"/>
      <c r="F113" s="14"/>
    </row>
    <row r="114" spans="3:6" s="1" customFormat="1" x14ac:dyDescent="0.3">
      <c r="C114" s="20"/>
      <c r="D114" s="13"/>
      <c r="E114" s="13"/>
      <c r="F114" s="14"/>
    </row>
    <row r="115" spans="3:6" s="1" customFormat="1" x14ac:dyDescent="0.3">
      <c r="C115" s="20"/>
      <c r="D115" s="13"/>
      <c r="E115" s="13"/>
      <c r="F115" s="14"/>
    </row>
    <row r="116" spans="3:6" s="1" customFormat="1" x14ac:dyDescent="0.3">
      <c r="C116" s="20"/>
      <c r="D116" s="13"/>
      <c r="E116" s="13"/>
      <c r="F116" s="14"/>
    </row>
    <row r="117" spans="3:6" s="1" customFormat="1" x14ac:dyDescent="0.3">
      <c r="C117" s="20"/>
      <c r="D117" s="13"/>
      <c r="E117" s="13"/>
      <c r="F117" s="14"/>
    </row>
    <row r="118" spans="3:6" s="1" customFormat="1" x14ac:dyDescent="0.3">
      <c r="C118" s="20"/>
      <c r="D118" s="13"/>
      <c r="E118" s="13"/>
      <c r="F118" s="14"/>
    </row>
    <row r="119" spans="3:6" s="1" customFormat="1" x14ac:dyDescent="0.3">
      <c r="C119" s="20"/>
      <c r="D119" s="13"/>
      <c r="E119" s="13"/>
      <c r="F119" s="14"/>
    </row>
    <row r="120" spans="3:6" s="1" customFormat="1" x14ac:dyDescent="0.3">
      <c r="C120" s="20"/>
      <c r="D120" s="13"/>
      <c r="E120" s="13"/>
      <c r="F120" s="14"/>
    </row>
    <row r="121" spans="3:6" s="1" customFormat="1" x14ac:dyDescent="0.3">
      <c r="C121" s="20"/>
      <c r="D121" s="13"/>
      <c r="E121" s="13"/>
      <c r="F121" s="14"/>
    </row>
    <row r="122" spans="3:6" s="1" customFormat="1" x14ac:dyDescent="0.3">
      <c r="C122" s="20"/>
      <c r="D122" s="13"/>
      <c r="E122" s="13"/>
      <c r="F122" s="14"/>
    </row>
    <row r="123" spans="3:6" s="1" customFormat="1" x14ac:dyDescent="0.3">
      <c r="C123" s="20"/>
      <c r="D123" s="13"/>
      <c r="E123" s="13"/>
      <c r="F123" s="14"/>
    </row>
    <row r="124" spans="3:6" s="1" customFormat="1" x14ac:dyDescent="0.3">
      <c r="C124" s="20"/>
      <c r="D124" s="13"/>
      <c r="E124" s="13"/>
      <c r="F124" s="14"/>
    </row>
    <row r="125" spans="3:6" s="1" customFormat="1" x14ac:dyDescent="0.3">
      <c r="C125" s="20"/>
      <c r="D125" s="13"/>
      <c r="E125" s="13"/>
      <c r="F125" s="14"/>
    </row>
    <row r="126" spans="3:6" s="1" customFormat="1" x14ac:dyDescent="0.3">
      <c r="C126" s="20"/>
      <c r="D126" s="13"/>
      <c r="E126" s="13"/>
      <c r="F126" s="14"/>
    </row>
    <row r="127" spans="3:6" s="1" customFormat="1" x14ac:dyDescent="0.3">
      <c r="C127" s="20"/>
      <c r="D127" s="13"/>
      <c r="E127" s="13"/>
      <c r="F127" s="14"/>
    </row>
    <row r="128" spans="3:6" s="1" customFormat="1" x14ac:dyDescent="0.3">
      <c r="C128" s="20"/>
      <c r="D128" s="13"/>
      <c r="E128" s="13"/>
      <c r="F128" s="14"/>
    </row>
    <row r="129" spans="3:6" s="1" customFormat="1" x14ac:dyDescent="0.3">
      <c r="C129" s="20"/>
      <c r="D129" s="13"/>
      <c r="E129" s="13"/>
      <c r="F129" s="14"/>
    </row>
    <row r="130" spans="3:6" s="1" customFormat="1" x14ac:dyDescent="0.3">
      <c r="C130" s="20"/>
      <c r="D130" s="13"/>
      <c r="E130" s="13"/>
      <c r="F130" s="14"/>
    </row>
    <row r="131" spans="3:6" s="1" customFormat="1" x14ac:dyDescent="0.3">
      <c r="C131" s="20"/>
      <c r="D131" s="13"/>
      <c r="E131" s="13"/>
      <c r="F131" s="14"/>
    </row>
    <row r="132" spans="3:6" s="1" customFormat="1" x14ac:dyDescent="0.3">
      <c r="C132" s="20"/>
      <c r="D132" s="13"/>
      <c r="E132" s="13"/>
      <c r="F132" s="14"/>
    </row>
    <row r="133" spans="3:6" s="1" customFormat="1" x14ac:dyDescent="0.3">
      <c r="C133" s="20"/>
      <c r="D133" s="13"/>
      <c r="E133" s="13"/>
      <c r="F133" s="14"/>
    </row>
    <row r="134" spans="3:6" s="1" customFormat="1" x14ac:dyDescent="0.3">
      <c r="C134" s="20"/>
      <c r="D134" s="13"/>
      <c r="E134" s="13"/>
      <c r="F134" s="14"/>
    </row>
    <row r="135" spans="3:6" s="1" customFormat="1" x14ac:dyDescent="0.3">
      <c r="C135" s="20"/>
      <c r="D135" s="13"/>
      <c r="E135" s="13"/>
      <c r="F135" s="14"/>
    </row>
    <row r="136" spans="3:6" s="1" customFormat="1" x14ac:dyDescent="0.3">
      <c r="C136" s="20"/>
      <c r="D136" s="13"/>
      <c r="E136" s="13"/>
      <c r="F136" s="14"/>
    </row>
    <row r="137" spans="3:6" s="1" customFormat="1" x14ac:dyDescent="0.3">
      <c r="C137" s="20"/>
      <c r="D137" s="13"/>
      <c r="E137" s="13"/>
      <c r="F137" s="14"/>
    </row>
    <row r="138" spans="3:6" s="1" customFormat="1" x14ac:dyDescent="0.3">
      <c r="C138" s="20"/>
      <c r="D138" s="13"/>
      <c r="E138" s="13"/>
      <c r="F138" s="14"/>
    </row>
    <row r="139" spans="3:6" s="1" customFormat="1" x14ac:dyDescent="0.3">
      <c r="C139" s="20"/>
      <c r="D139" s="13"/>
      <c r="E139" s="13"/>
      <c r="F139" s="14"/>
    </row>
    <row r="140" spans="3:6" s="1" customFormat="1" x14ac:dyDescent="0.3">
      <c r="C140" s="20"/>
      <c r="D140" s="13"/>
      <c r="E140" s="13"/>
      <c r="F140" s="14"/>
    </row>
    <row r="141" spans="3:6" s="1" customFormat="1" x14ac:dyDescent="0.3">
      <c r="C141" s="20"/>
      <c r="D141" s="13"/>
      <c r="E141" s="13"/>
      <c r="F141" s="14"/>
    </row>
    <row r="142" spans="3:6" s="1" customFormat="1" x14ac:dyDescent="0.3">
      <c r="C142" s="20"/>
      <c r="D142" s="13"/>
      <c r="E142" s="13"/>
      <c r="F142" s="14"/>
    </row>
    <row r="143" spans="3:6" s="1" customFormat="1" x14ac:dyDescent="0.3">
      <c r="C143" s="20"/>
      <c r="D143" s="13"/>
      <c r="E143" s="13"/>
      <c r="F143" s="14"/>
    </row>
    <row r="144" spans="3:6" s="1" customFormat="1" x14ac:dyDescent="0.3">
      <c r="C144" s="20"/>
      <c r="D144" s="13"/>
      <c r="E144" s="13"/>
      <c r="F144" s="14"/>
    </row>
    <row r="145" spans="3:6" s="1" customFormat="1" x14ac:dyDescent="0.3">
      <c r="C145" s="20"/>
      <c r="D145" s="13"/>
      <c r="E145" s="13"/>
      <c r="F145" s="14"/>
    </row>
    <row r="146" spans="3:6" s="1" customFormat="1" x14ac:dyDescent="0.3">
      <c r="C146" s="20"/>
      <c r="D146" s="13"/>
      <c r="E146" s="13"/>
      <c r="F146" s="14"/>
    </row>
    <row r="147" spans="3:6" s="1" customFormat="1" x14ac:dyDescent="0.3">
      <c r="C147" s="20"/>
      <c r="D147" s="13"/>
      <c r="E147" s="13"/>
      <c r="F147" s="14"/>
    </row>
    <row r="148" spans="3:6" s="1" customFormat="1" x14ac:dyDescent="0.3">
      <c r="C148" s="20"/>
      <c r="D148" s="13"/>
      <c r="E148" s="13"/>
      <c r="F148" s="14"/>
    </row>
    <row r="149" spans="3:6" s="1" customFormat="1" x14ac:dyDescent="0.3">
      <c r="C149" s="20"/>
      <c r="D149" s="13"/>
      <c r="E149" s="13"/>
      <c r="F149" s="14"/>
    </row>
    <row r="150" spans="3:6" s="1" customFormat="1" x14ac:dyDescent="0.3">
      <c r="C150" s="20"/>
      <c r="D150" s="13"/>
      <c r="E150" s="13"/>
      <c r="F150" s="14"/>
    </row>
    <row r="151" spans="3:6" s="1" customFormat="1" x14ac:dyDescent="0.3">
      <c r="C151" s="20"/>
      <c r="D151" s="13"/>
      <c r="E151" s="13"/>
      <c r="F151" s="14"/>
    </row>
    <row r="152" spans="3:6" s="1" customFormat="1" x14ac:dyDescent="0.3">
      <c r="C152" s="20"/>
      <c r="D152" s="13"/>
      <c r="E152" s="13"/>
      <c r="F152" s="14"/>
    </row>
    <row r="153" spans="3:6" s="1" customFormat="1" x14ac:dyDescent="0.3">
      <c r="C153" s="20"/>
      <c r="D153" s="13"/>
      <c r="E153" s="13"/>
      <c r="F153" s="14"/>
    </row>
    <row r="154" spans="3:6" s="1" customFormat="1" x14ac:dyDescent="0.3">
      <c r="C154" s="20"/>
      <c r="D154" s="13"/>
      <c r="E154" s="13"/>
      <c r="F154" s="14"/>
    </row>
    <row r="155" spans="3:6" s="1" customFormat="1" x14ac:dyDescent="0.3">
      <c r="C155" s="20"/>
      <c r="D155" s="13"/>
      <c r="E155" s="13"/>
      <c r="F155" s="14"/>
    </row>
    <row r="156" spans="3:6" s="1" customFormat="1" x14ac:dyDescent="0.3">
      <c r="C156" s="20"/>
      <c r="D156" s="13"/>
      <c r="E156" s="13"/>
      <c r="F156" s="14"/>
    </row>
    <row r="157" spans="3:6" s="1" customFormat="1" x14ac:dyDescent="0.3">
      <c r="C157" s="20"/>
      <c r="D157" s="13"/>
      <c r="E157" s="13"/>
      <c r="F157" s="14"/>
    </row>
    <row r="158" spans="3:6" s="1" customFormat="1" x14ac:dyDescent="0.3">
      <c r="C158" s="20"/>
      <c r="D158" s="13"/>
      <c r="E158" s="13"/>
      <c r="F158" s="14"/>
    </row>
    <row r="159" spans="3:6" s="1" customFormat="1" x14ac:dyDescent="0.3">
      <c r="C159" s="20"/>
      <c r="D159" s="13"/>
      <c r="E159" s="13"/>
      <c r="F159" s="14"/>
    </row>
    <row r="160" spans="3:6" s="1" customFormat="1" x14ac:dyDescent="0.3">
      <c r="C160" s="20"/>
      <c r="D160" s="13"/>
      <c r="E160" s="13"/>
      <c r="F160" s="14"/>
    </row>
    <row r="161" spans="3:6" s="1" customFormat="1" x14ac:dyDescent="0.3">
      <c r="C161" s="20"/>
      <c r="D161" s="13"/>
      <c r="E161" s="13"/>
      <c r="F161" s="14"/>
    </row>
    <row r="162" spans="3:6" s="1" customFormat="1" x14ac:dyDescent="0.3">
      <c r="C162" s="20"/>
      <c r="D162" s="13"/>
      <c r="E162" s="13"/>
      <c r="F162" s="14"/>
    </row>
    <row r="163" spans="3:6" s="1" customFormat="1" x14ac:dyDescent="0.3">
      <c r="C163" s="20"/>
      <c r="D163" s="13"/>
      <c r="E163" s="13"/>
      <c r="F163" s="14"/>
    </row>
    <row r="164" spans="3:6" s="1" customFormat="1" x14ac:dyDescent="0.3">
      <c r="C164" s="20"/>
      <c r="D164" s="13"/>
      <c r="E164" s="13"/>
      <c r="F164" s="14"/>
    </row>
    <row r="165" spans="3:6" s="1" customFormat="1" x14ac:dyDescent="0.3">
      <c r="C165" s="20"/>
      <c r="D165" s="13"/>
      <c r="E165" s="13"/>
      <c r="F165" s="14"/>
    </row>
    <row r="166" spans="3:6" s="1" customFormat="1" x14ac:dyDescent="0.3">
      <c r="C166" s="20"/>
      <c r="D166" s="13"/>
      <c r="E166" s="13"/>
      <c r="F166" s="14"/>
    </row>
    <row r="167" spans="3:6" s="1" customFormat="1" x14ac:dyDescent="0.3">
      <c r="C167" s="20"/>
      <c r="D167" s="13"/>
      <c r="E167" s="13"/>
      <c r="F167" s="14"/>
    </row>
    <row r="168" spans="3:6" s="1" customFormat="1" x14ac:dyDescent="0.3">
      <c r="C168" s="20"/>
      <c r="D168" s="13"/>
      <c r="E168" s="13"/>
      <c r="F168" s="14"/>
    </row>
    <row r="169" spans="3:6" s="1" customFormat="1" x14ac:dyDescent="0.3">
      <c r="C169" s="20"/>
      <c r="D169" s="13"/>
      <c r="E169" s="13"/>
      <c r="F169" s="14"/>
    </row>
    <row r="170" spans="3:6" s="1" customFormat="1" x14ac:dyDescent="0.3">
      <c r="C170" s="20"/>
      <c r="D170" s="13"/>
      <c r="E170" s="13"/>
      <c r="F170" s="14"/>
    </row>
    <row r="171" spans="3:6" s="1" customFormat="1" x14ac:dyDescent="0.3">
      <c r="C171" s="20"/>
      <c r="D171" s="13"/>
      <c r="E171" s="13"/>
      <c r="F171" s="14"/>
    </row>
    <row r="172" spans="3:6" s="1" customFormat="1" x14ac:dyDescent="0.3">
      <c r="C172" s="20"/>
      <c r="D172" s="13"/>
      <c r="E172" s="13"/>
      <c r="F172" s="14"/>
    </row>
    <row r="173" spans="3:6" s="1" customFormat="1" x14ac:dyDescent="0.3">
      <c r="C173" s="20"/>
      <c r="D173" s="13"/>
      <c r="E173" s="13"/>
      <c r="F173" s="14"/>
    </row>
    <row r="174" spans="3:6" s="1" customFormat="1" x14ac:dyDescent="0.3">
      <c r="C174" s="20"/>
      <c r="D174" s="13"/>
      <c r="E174" s="13"/>
      <c r="F174" s="14"/>
    </row>
    <row r="175" spans="3:6" s="1" customFormat="1" x14ac:dyDescent="0.3">
      <c r="C175" s="20"/>
      <c r="D175" s="13"/>
      <c r="E175" s="13"/>
      <c r="F175" s="14"/>
    </row>
    <row r="176" spans="3:6" s="1" customFormat="1" x14ac:dyDescent="0.3">
      <c r="C176" s="20"/>
      <c r="D176" s="13"/>
      <c r="E176" s="13"/>
      <c r="F176" s="14"/>
    </row>
    <row r="177" spans="3:6" s="1" customFormat="1" x14ac:dyDescent="0.3">
      <c r="C177" s="20"/>
      <c r="D177" s="13"/>
      <c r="E177" s="13"/>
      <c r="F177" s="14"/>
    </row>
    <row r="178" spans="3:6" s="1" customFormat="1" x14ac:dyDescent="0.3">
      <c r="C178" s="20"/>
      <c r="D178" s="13"/>
      <c r="E178" s="13"/>
      <c r="F178" s="14"/>
    </row>
    <row r="179" spans="3:6" s="1" customFormat="1" x14ac:dyDescent="0.3">
      <c r="C179" s="20"/>
      <c r="D179" s="13"/>
      <c r="E179" s="13"/>
      <c r="F179" s="14"/>
    </row>
    <row r="180" spans="3:6" s="1" customFormat="1" x14ac:dyDescent="0.3">
      <c r="C180" s="20"/>
      <c r="D180" s="13"/>
      <c r="E180" s="13"/>
      <c r="F180" s="14"/>
    </row>
    <row r="181" spans="3:6" s="1" customFormat="1" x14ac:dyDescent="0.3">
      <c r="C181" s="20"/>
      <c r="D181" s="13"/>
      <c r="E181" s="13"/>
      <c r="F181" s="14"/>
    </row>
    <row r="182" spans="3:6" s="1" customFormat="1" x14ac:dyDescent="0.3">
      <c r="C182" s="20"/>
      <c r="D182" s="13"/>
      <c r="E182" s="13"/>
      <c r="F182" s="14"/>
    </row>
    <row r="183" spans="3:6" s="1" customFormat="1" x14ac:dyDescent="0.3">
      <c r="C183" s="20"/>
      <c r="D183" s="13"/>
      <c r="E183" s="13"/>
      <c r="F183" s="14"/>
    </row>
    <row r="184" spans="3:6" s="1" customFormat="1" x14ac:dyDescent="0.3">
      <c r="C184" s="20"/>
      <c r="D184" s="13"/>
      <c r="E184" s="13"/>
      <c r="F184" s="14"/>
    </row>
    <row r="185" spans="3:6" s="1" customFormat="1" x14ac:dyDescent="0.3">
      <c r="C185" s="20"/>
      <c r="D185" s="13"/>
      <c r="E185" s="13"/>
      <c r="F185" s="14"/>
    </row>
    <row r="186" spans="3:6" s="1" customFormat="1" x14ac:dyDescent="0.3">
      <c r="C186" s="20"/>
      <c r="D186" s="13"/>
      <c r="E186" s="13"/>
      <c r="F186" s="14"/>
    </row>
    <row r="187" spans="3:6" s="1" customFormat="1" x14ac:dyDescent="0.3">
      <c r="C187" s="20"/>
      <c r="D187" s="13"/>
      <c r="E187" s="13"/>
      <c r="F187" s="14"/>
    </row>
    <row r="188" spans="3:6" s="1" customFormat="1" x14ac:dyDescent="0.3">
      <c r="C188" s="20"/>
      <c r="D188" s="13"/>
      <c r="E188" s="13"/>
      <c r="F188" s="14"/>
    </row>
    <row r="189" spans="3:6" s="1" customFormat="1" x14ac:dyDescent="0.3">
      <c r="C189" s="20"/>
      <c r="D189" s="13"/>
      <c r="E189" s="13"/>
      <c r="F189" s="14"/>
    </row>
    <row r="190" spans="3:6" s="1" customFormat="1" x14ac:dyDescent="0.3">
      <c r="C190" s="20"/>
      <c r="D190" s="13"/>
      <c r="E190" s="13"/>
      <c r="F190" s="14"/>
    </row>
    <row r="191" spans="3:6" s="1" customFormat="1" x14ac:dyDescent="0.3">
      <c r="C191" s="20"/>
      <c r="D191" s="13"/>
      <c r="E191" s="13"/>
      <c r="F191" s="14"/>
    </row>
    <row r="192" spans="3:6" s="1" customFormat="1" x14ac:dyDescent="0.3">
      <c r="C192" s="20"/>
      <c r="D192" s="13"/>
      <c r="E192" s="13"/>
      <c r="F192" s="14"/>
    </row>
    <row r="193" spans="3:6" s="1" customFormat="1" x14ac:dyDescent="0.3">
      <c r="C193" s="20"/>
      <c r="D193" s="13"/>
      <c r="E193" s="13"/>
      <c r="F193" s="14"/>
    </row>
    <row r="194" spans="3:6" s="1" customFormat="1" x14ac:dyDescent="0.3">
      <c r="C194" s="20"/>
      <c r="D194" s="13"/>
      <c r="E194" s="13"/>
      <c r="F194" s="14"/>
    </row>
    <row r="195" spans="3:6" s="1" customFormat="1" x14ac:dyDescent="0.3">
      <c r="C195" s="20"/>
      <c r="D195" s="13"/>
      <c r="E195" s="13"/>
      <c r="F195" s="14"/>
    </row>
    <row r="196" spans="3:6" s="1" customFormat="1" x14ac:dyDescent="0.3">
      <c r="C196" s="20"/>
      <c r="D196" s="13"/>
      <c r="E196" s="13"/>
      <c r="F196" s="14"/>
    </row>
    <row r="197" spans="3:6" s="1" customFormat="1" x14ac:dyDescent="0.3">
      <c r="C197" s="20"/>
      <c r="D197" s="13"/>
      <c r="E197" s="13"/>
      <c r="F197" s="14"/>
    </row>
    <row r="198" spans="3:6" s="1" customFormat="1" x14ac:dyDescent="0.3">
      <c r="C198" s="20"/>
      <c r="D198" s="13"/>
      <c r="E198" s="13"/>
      <c r="F198" s="14"/>
    </row>
    <row r="199" spans="3:6" s="1" customFormat="1" x14ac:dyDescent="0.3">
      <c r="C199" s="20"/>
      <c r="D199" s="13"/>
      <c r="E199" s="13"/>
      <c r="F199" s="14"/>
    </row>
    <row r="200" spans="3:6" s="1" customFormat="1" x14ac:dyDescent="0.3">
      <c r="C200" s="20"/>
      <c r="D200" s="13"/>
      <c r="E200" s="13"/>
      <c r="F200" s="14"/>
    </row>
    <row r="201" spans="3:6" s="1" customFormat="1" x14ac:dyDescent="0.3">
      <c r="C201" s="20"/>
      <c r="D201" s="13"/>
      <c r="E201" s="13"/>
      <c r="F201" s="14"/>
    </row>
    <row r="202" spans="3:6" s="1" customFormat="1" x14ac:dyDescent="0.3">
      <c r="C202" s="20"/>
      <c r="D202" s="13"/>
      <c r="E202" s="13"/>
      <c r="F202" s="14"/>
    </row>
    <row r="203" spans="3:6" s="1" customFormat="1" x14ac:dyDescent="0.3">
      <c r="C203" s="20"/>
      <c r="D203" s="13"/>
      <c r="E203" s="13"/>
      <c r="F203" s="14"/>
    </row>
    <row r="204" spans="3:6" s="1" customFormat="1" x14ac:dyDescent="0.3">
      <c r="C204" s="20"/>
      <c r="D204" s="13"/>
      <c r="E204" s="13"/>
      <c r="F204" s="14"/>
    </row>
    <row r="205" spans="3:6" s="1" customFormat="1" x14ac:dyDescent="0.3">
      <c r="C205" s="20"/>
      <c r="D205" s="13"/>
      <c r="E205" s="13"/>
      <c r="F205" s="14"/>
    </row>
    <row r="206" spans="3:6" s="1" customFormat="1" x14ac:dyDescent="0.3">
      <c r="C206" s="20"/>
      <c r="D206" s="13"/>
      <c r="E206" s="13"/>
      <c r="F206" s="14"/>
    </row>
    <row r="207" spans="3:6" s="1" customFormat="1" x14ac:dyDescent="0.3">
      <c r="C207" s="20"/>
      <c r="D207" s="13"/>
      <c r="E207" s="13"/>
      <c r="F207" s="14"/>
    </row>
    <row r="208" spans="3:6" s="1" customFormat="1" x14ac:dyDescent="0.3">
      <c r="C208" s="20"/>
      <c r="D208" s="13"/>
      <c r="E208" s="13"/>
      <c r="F208" s="14"/>
    </row>
    <row r="209" spans="3:6" s="1" customFormat="1" x14ac:dyDescent="0.3">
      <c r="C209" s="20"/>
      <c r="D209" s="13"/>
      <c r="E209" s="13"/>
      <c r="F209" s="14"/>
    </row>
    <row r="210" spans="3:6" s="1" customFormat="1" x14ac:dyDescent="0.3">
      <c r="C210" s="20"/>
      <c r="D210" s="13"/>
      <c r="E210" s="13"/>
      <c r="F210" s="14"/>
    </row>
    <row r="211" spans="3:6" s="1" customFormat="1" x14ac:dyDescent="0.3">
      <c r="C211" s="20"/>
      <c r="D211" s="13"/>
      <c r="E211" s="13"/>
      <c r="F211" s="14"/>
    </row>
    <row r="212" spans="3:6" s="1" customFormat="1" x14ac:dyDescent="0.3">
      <c r="C212" s="20"/>
      <c r="D212" s="13"/>
      <c r="E212" s="13"/>
      <c r="F212" s="14"/>
    </row>
    <row r="213" spans="3:6" s="1" customFormat="1" x14ac:dyDescent="0.3">
      <c r="C213" s="20"/>
      <c r="D213" s="13"/>
      <c r="E213" s="13"/>
      <c r="F213" s="14"/>
    </row>
    <row r="214" spans="3:6" s="1" customFormat="1" x14ac:dyDescent="0.3">
      <c r="C214" s="20"/>
      <c r="D214" s="13"/>
      <c r="E214" s="13"/>
      <c r="F214" s="14"/>
    </row>
    <row r="215" spans="3:6" s="1" customFormat="1" x14ac:dyDescent="0.3">
      <c r="C215" s="20"/>
      <c r="D215" s="13"/>
      <c r="E215" s="13"/>
      <c r="F215" s="14"/>
    </row>
    <row r="216" spans="3:6" s="1" customFormat="1" x14ac:dyDescent="0.3">
      <c r="C216" s="20"/>
      <c r="D216" s="13"/>
      <c r="E216" s="13"/>
      <c r="F216" s="14"/>
    </row>
    <row r="217" spans="3:6" s="1" customFormat="1" x14ac:dyDescent="0.3">
      <c r="C217" s="20"/>
      <c r="D217" s="13"/>
      <c r="E217" s="13"/>
      <c r="F217" s="14"/>
    </row>
    <row r="218" spans="3:6" s="1" customFormat="1" x14ac:dyDescent="0.3">
      <c r="C218" s="20"/>
      <c r="D218" s="13"/>
      <c r="E218" s="13"/>
      <c r="F218" s="14"/>
    </row>
    <row r="219" spans="3:6" s="1" customFormat="1" x14ac:dyDescent="0.3">
      <c r="C219" s="20"/>
      <c r="D219" s="13"/>
      <c r="E219" s="13"/>
      <c r="F219" s="14"/>
    </row>
    <row r="220" spans="3:6" s="1" customFormat="1" x14ac:dyDescent="0.3">
      <c r="C220" s="20"/>
      <c r="D220" s="13"/>
      <c r="E220" s="13"/>
      <c r="F220" s="14"/>
    </row>
    <row r="221" spans="3:6" s="1" customFormat="1" x14ac:dyDescent="0.3">
      <c r="C221" s="20"/>
      <c r="D221" s="13"/>
      <c r="E221" s="13"/>
      <c r="F221" s="14"/>
    </row>
    <row r="222" spans="3:6" s="1" customFormat="1" x14ac:dyDescent="0.3">
      <c r="C222" s="20"/>
      <c r="D222" s="13"/>
      <c r="E222" s="13"/>
      <c r="F222" s="14"/>
    </row>
    <row r="223" spans="3:6" s="1" customFormat="1" x14ac:dyDescent="0.3">
      <c r="C223" s="20"/>
      <c r="D223" s="13"/>
      <c r="E223" s="13"/>
      <c r="F223" s="14"/>
    </row>
    <row r="224" spans="3:6" s="1" customFormat="1" x14ac:dyDescent="0.3">
      <c r="C224" s="20"/>
      <c r="D224" s="13"/>
      <c r="E224" s="13"/>
      <c r="F224" s="14"/>
    </row>
    <row r="225" spans="3:6" s="1" customFormat="1" x14ac:dyDescent="0.3">
      <c r="C225" s="20"/>
      <c r="D225" s="13"/>
      <c r="E225" s="13"/>
      <c r="F225" s="14"/>
    </row>
    <row r="226" spans="3:6" s="1" customFormat="1" x14ac:dyDescent="0.3">
      <c r="C226" s="20"/>
      <c r="D226" s="13"/>
      <c r="E226" s="13"/>
      <c r="F226" s="14"/>
    </row>
    <row r="227" spans="3:6" s="1" customFormat="1" x14ac:dyDescent="0.3">
      <c r="C227" s="20"/>
      <c r="D227" s="13"/>
      <c r="E227" s="13"/>
      <c r="F227" s="14"/>
    </row>
    <row r="228" spans="3:6" s="1" customFormat="1" x14ac:dyDescent="0.3">
      <c r="C228" s="20"/>
      <c r="D228" s="13"/>
      <c r="E228" s="13"/>
      <c r="F228" s="14"/>
    </row>
    <row r="229" spans="3:6" s="1" customFormat="1" x14ac:dyDescent="0.3">
      <c r="C229" s="20"/>
      <c r="D229" s="13"/>
      <c r="E229" s="13"/>
      <c r="F229" s="14"/>
    </row>
    <row r="230" spans="3:6" s="1" customFormat="1" x14ac:dyDescent="0.3">
      <c r="C230" s="20"/>
      <c r="D230" s="13"/>
      <c r="E230" s="13"/>
      <c r="F230" s="14"/>
    </row>
    <row r="231" spans="3:6" s="1" customFormat="1" x14ac:dyDescent="0.3">
      <c r="C231" s="20"/>
      <c r="D231" s="13"/>
      <c r="E231" s="13"/>
      <c r="F231" s="14"/>
    </row>
    <row r="232" spans="3:6" s="1" customFormat="1" x14ac:dyDescent="0.3">
      <c r="C232" s="20"/>
      <c r="D232" s="13"/>
      <c r="E232" s="13"/>
      <c r="F232" s="14"/>
    </row>
    <row r="233" spans="3:6" s="1" customFormat="1" x14ac:dyDescent="0.3">
      <c r="C233" s="20"/>
      <c r="D233" s="13"/>
      <c r="E233" s="13"/>
      <c r="F233" s="14"/>
    </row>
    <row r="234" spans="3:6" s="1" customFormat="1" x14ac:dyDescent="0.3">
      <c r="C234" s="20"/>
      <c r="D234" s="13"/>
      <c r="E234" s="13"/>
      <c r="F234" s="14"/>
    </row>
    <row r="235" spans="3:6" s="1" customFormat="1" x14ac:dyDescent="0.3">
      <c r="C235" s="20"/>
      <c r="D235" s="13"/>
      <c r="E235" s="13"/>
      <c r="F235" s="14"/>
    </row>
    <row r="236" spans="3:6" s="1" customFormat="1" x14ac:dyDescent="0.3">
      <c r="C236" s="20"/>
      <c r="D236" s="13"/>
      <c r="E236" s="13"/>
      <c r="F236" s="14"/>
    </row>
    <row r="237" spans="3:6" s="1" customFormat="1" x14ac:dyDescent="0.3">
      <c r="C237" s="20"/>
      <c r="D237" s="13"/>
      <c r="E237" s="13"/>
      <c r="F237" s="14"/>
    </row>
    <row r="238" spans="3:6" s="1" customFormat="1" x14ac:dyDescent="0.3">
      <c r="C238" s="20"/>
      <c r="D238" s="13"/>
      <c r="E238" s="13"/>
      <c r="F238" s="14"/>
    </row>
    <row r="239" spans="3:6" s="1" customFormat="1" x14ac:dyDescent="0.3">
      <c r="C239" s="20"/>
      <c r="D239" s="13"/>
      <c r="E239" s="13"/>
      <c r="F239" s="14"/>
    </row>
    <row r="240" spans="3:6" s="1" customFormat="1" x14ac:dyDescent="0.3">
      <c r="C240" s="20"/>
      <c r="D240" s="13"/>
      <c r="E240" s="13"/>
      <c r="F240" s="14"/>
    </row>
    <row r="241" spans="3:6" s="1" customFormat="1" x14ac:dyDescent="0.3">
      <c r="C241" s="20"/>
      <c r="D241" s="13"/>
      <c r="E241" s="13"/>
      <c r="F241" s="14"/>
    </row>
    <row r="242" spans="3:6" s="1" customFormat="1" x14ac:dyDescent="0.3">
      <c r="C242" s="20"/>
      <c r="D242" s="13"/>
      <c r="E242" s="13"/>
      <c r="F242" s="14"/>
    </row>
    <row r="243" spans="3:6" s="1" customFormat="1" x14ac:dyDescent="0.3">
      <c r="C243" s="20"/>
      <c r="D243" s="13"/>
      <c r="E243" s="13"/>
      <c r="F243" s="14"/>
    </row>
    <row r="244" spans="3:6" s="1" customFormat="1" x14ac:dyDescent="0.3">
      <c r="C244" s="20"/>
      <c r="D244" s="13"/>
      <c r="E244" s="13"/>
      <c r="F244" s="14"/>
    </row>
    <row r="245" spans="3:6" s="1" customFormat="1" x14ac:dyDescent="0.3">
      <c r="C245" s="20"/>
      <c r="D245" s="13"/>
      <c r="E245" s="13"/>
      <c r="F245" s="14"/>
    </row>
    <row r="246" spans="3:6" s="1" customFormat="1" x14ac:dyDescent="0.3">
      <c r="C246" s="20"/>
      <c r="D246" s="13"/>
      <c r="E246" s="13"/>
      <c r="F246" s="14"/>
    </row>
    <row r="247" spans="3:6" s="1" customFormat="1" x14ac:dyDescent="0.3">
      <c r="C247" s="20"/>
      <c r="D247" s="13"/>
      <c r="E247" s="13"/>
      <c r="F247" s="14"/>
    </row>
    <row r="248" spans="3:6" s="1" customFormat="1" x14ac:dyDescent="0.3">
      <c r="C248" s="20"/>
      <c r="D248" s="13"/>
      <c r="E248" s="13"/>
      <c r="F248" s="14"/>
    </row>
    <row r="249" spans="3:6" s="1" customFormat="1" x14ac:dyDescent="0.3">
      <c r="C249" s="20"/>
      <c r="D249" s="13"/>
      <c r="E249" s="13"/>
      <c r="F249" s="14"/>
    </row>
    <row r="250" spans="3:6" s="1" customFormat="1" x14ac:dyDescent="0.3">
      <c r="C250" s="20"/>
      <c r="D250" s="13"/>
      <c r="E250" s="13"/>
      <c r="F250" s="14"/>
    </row>
    <row r="251" spans="3:6" s="1" customFormat="1" x14ac:dyDescent="0.3">
      <c r="C251" s="20"/>
      <c r="D251" s="13"/>
      <c r="E251" s="13"/>
      <c r="F251" s="14"/>
    </row>
    <row r="252" spans="3:6" s="1" customFormat="1" x14ac:dyDescent="0.3">
      <c r="C252" s="20"/>
      <c r="D252" s="13"/>
      <c r="E252" s="13"/>
      <c r="F252" s="14"/>
    </row>
    <row r="253" spans="3:6" s="1" customFormat="1" x14ac:dyDescent="0.3">
      <c r="C253" s="20"/>
      <c r="D253" s="13"/>
      <c r="E253" s="13"/>
      <c r="F253" s="14"/>
    </row>
    <row r="254" spans="3:6" s="1" customFormat="1" x14ac:dyDescent="0.3">
      <c r="C254" s="20"/>
      <c r="D254" s="13"/>
      <c r="E254" s="13"/>
      <c r="F254" s="14"/>
    </row>
    <row r="255" spans="3:6" s="1" customFormat="1" x14ac:dyDescent="0.3">
      <c r="C255" s="20"/>
      <c r="D255" s="13"/>
      <c r="E255" s="13"/>
      <c r="F255" s="14"/>
    </row>
    <row r="256" spans="3:6" s="1" customFormat="1" x14ac:dyDescent="0.3">
      <c r="C256" s="20"/>
      <c r="D256" s="13"/>
      <c r="E256" s="13"/>
      <c r="F256" s="14"/>
    </row>
    <row r="257" spans="3:6" s="1" customFormat="1" x14ac:dyDescent="0.3">
      <c r="C257" s="20"/>
      <c r="D257" s="13"/>
      <c r="E257" s="13"/>
      <c r="F257" s="14"/>
    </row>
    <row r="258" spans="3:6" s="1" customFormat="1" x14ac:dyDescent="0.3">
      <c r="C258" s="20"/>
      <c r="D258" s="13"/>
      <c r="E258" s="13"/>
      <c r="F258" s="14"/>
    </row>
    <row r="259" spans="3:6" s="1" customFormat="1" x14ac:dyDescent="0.3">
      <c r="C259" s="20"/>
      <c r="D259" s="13"/>
      <c r="E259" s="13"/>
      <c r="F259" s="14"/>
    </row>
    <row r="260" spans="3:6" s="1" customFormat="1" x14ac:dyDescent="0.3">
      <c r="C260" s="20"/>
      <c r="D260" s="13"/>
      <c r="E260" s="13"/>
      <c r="F260" s="14"/>
    </row>
    <row r="261" spans="3:6" s="1" customFormat="1" x14ac:dyDescent="0.3">
      <c r="C261" s="20"/>
      <c r="D261" s="13"/>
      <c r="E261" s="13"/>
      <c r="F261" s="14"/>
    </row>
    <row r="262" spans="3:6" s="1" customFormat="1" x14ac:dyDescent="0.3">
      <c r="C262" s="20"/>
      <c r="D262" s="13"/>
      <c r="E262" s="13"/>
      <c r="F262" s="14"/>
    </row>
    <row r="263" spans="3:6" s="1" customFormat="1" x14ac:dyDescent="0.3">
      <c r="C263" s="20"/>
      <c r="D263" s="13"/>
      <c r="E263" s="13"/>
      <c r="F263" s="14"/>
    </row>
    <row r="264" spans="3:6" s="1" customFormat="1" x14ac:dyDescent="0.3">
      <c r="C264" s="20"/>
      <c r="D264" s="13"/>
      <c r="E264" s="13"/>
      <c r="F264" s="14"/>
    </row>
    <row r="265" spans="3:6" s="1" customFormat="1" x14ac:dyDescent="0.3">
      <c r="C265" s="20"/>
      <c r="D265" s="13"/>
      <c r="E265" s="13"/>
      <c r="F265" s="14"/>
    </row>
    <row r="266" spans="3:6" s="1" customFormat="1" x14ac:dyDescent="0.3">
      <c r="C266" s="20"/>
      <c r="D266" s="13"/>
      <c r="E266" s="13"/>
      <c r="F266" s="14"/>
    </row>
    <row r="267" spans="3:6" s="1" customFormat="1" x14ac:dyDescent="0.3">
      <c r="C267" s="20"/>
      <c r="D267" s="13"/>
      <c r="E267" s="13"/>
      <c r="F267" s="14"/>
    </row>
    <row r="268" spans="3:6" s="1" customFormat="1" x14ac:dyDescent="0.3">
      <c r="C268" s="20"/>
      <c r="D268" s="13"/>
      <c r="E268" s="13"/>
      <c r="F268" s="14"/>
    </row>
    <row r="269" spans="3:6" s="1" customFormat="1" x14ac:dyDescent="0.3">
      <c r="C269" s="20"/>
      <c r="D269" s="13"/>
      <c r="E269" s="13"/>
      <c r="F269" s="14"/>
    </row>
    <row r="270" spans="3:6" s="1" customFormat="1" x14ac:dyDescent="0.3">
      <c r="C270" s="20"/>
      <c r="D270" s="13"/>
      <c r="E270" s="13"/>
      <c r="F270" s="14"/>
    </row>
    <row r="271" spans="3:6" s="1" customFormat="1" x14ac:dyDescent="0.3">
      <c r="C271" s="20"/>
      <c r="D271" s="13"/>
      <c r="E271" s="13"/>
      <c r="F271" s="14"/>
    </row>
    <row r="272" spans="3:6" s="1" customFormat="1" x14ac:dyDescent="0.3">
      <c r="C272" s="20"/>
      <c r="D272" s="13"/>
      <c r="E272" s="13"/>
      <c r="F272" s="14"/>
    </row>
    <row r="273" spans="3:6" s="1" customFormat="1" x14ac:dyDescent="0.3">
      <c r="C273" s="20"/>
      <c r="D273" s="13"/>
      <c r="E273" s="13"/>
      <c r="F273" s="14"/>
    </row>
    <row r="274" spans="3:6" s="1" customFormat="1" x14ac:dyDescent="0.3">
      <c r="C274" s="20"/>
      <c r="D274" s="13"/>
      <c r="E274" s="13"/>
      <c r="F274" s="14"/>
    </row>
    <row r="275" spans="3:6" s="1" customFormat="1" x14ac:dyDescent="0.3">
      <c r="C275" s="20"/>
      <c r="D275" s="13"/>
      <c r="E275" s="13"/>
      <c r="F275" s="14"/>
    </row>
    <row r="276" spans="3:6" s="1" customFormat="1" x14ac:dyDescent="0.3">
      <c r="C276" s="20"/>
      <c r="D276" s="13"/>
      <c r="E276" s="13"/>
      <c r="F276" s="14"/>
    </row>
    <row r="277" spans="3:6" s="1" customFormat="1" x14ac:dyDescent="0.3">
      <c r="C277" s="20"/>
      <c r="D277" s="13"/>
      <c r="E277" s="13"/>
      <c r="F277" s="14"/>
    </row>
    <row r="278" spans="3:6" s="1" customFormat="1" x14ac:dyDescent="0.3">
      <c r="C278" s="20"/>
      <c r="D278" s="13"/>
      <c r="E278" s="13"/>
      <c r="F278" s="14"/>
    </row>
    <row r="279" spans="3:6" s="1" customFormat="1" x14ac:dyDescent="0.3">
      <c r="C279" s="20"/>
      <c r="D279" s="13"/>
      <c r="E279" s="13"/>
      <c r="F279" s="14"/>
    </row>
    <row r="280" spans="3:6" s="1" customFormat="1" x14ac:dyDescent="0.3">
      <c r="C280" s="20"/>
      <c r="D280" s="13"/>
      <c r="E280" s="13"/>
      <c r="F280" s="14"/>
    </row>
    <row r="281" spans="3:6" s="1" customFormat="1" x14ac:dyDescent="0.3">
      <c r="C281" s="20"/>
      <c r="D281" s="13"/>
      <c r="E281" s="13"/>
      <c r="F281" s="14"/>
    </row>
    <row r="282" spans="3:6" s="1" customFormat="1" x14ac:dyDescent="0.3">
      <c r="C282" s="20"/>
      <c r="D282" s="13"/>
      <c r="E282" s="13"/>
      <c r="F282" s="14"/>
    </row>
    <row r="283" spans="3:6" s="1" customFormat="1" x14ac:dyDescent="0.3">
      <c r="C283" s="20"/>
      <c r="D283" s="13"/>
      <c r="E283" s="13"/>
      <c r="F283" s="14"/>
    </row>
    <row r="284" spans="3:6" s="1" customFormat="1" x14ac:dyDescent="0.3">
      <c r="C284" s="20"/>
      <c r="D284" s="13"/>
      <c r="E284" s="13"/>
      <c r="F284" s="14"/>
    </row>
    <row r="285" spans="3:6" s="1" customFormat="1" x14ac:dyDescent="0.3">
      <c r="C285" s="20"/>
      <c r="D285" s="13"/>
      <c r="E285" s="13"/>
      <c r="F285" s="14"/>
    </row>
    <row r="286" spans="3:6" s="1" customFormat="1" x14ac:dyDescent="0.3">
      <c r="C286" s="20"/>
      <c r="D286" s="13"/>
      <c r="E286" s="13"/>
      <c r="F286" s="14"/>
    </row>
    <row r="287" spans="3:6" s="1" customFormat="1" x14ac:dyDescent="0.3">
      <c r="C287" s="20"/>
      <c r="D287" s="13"/>
      <c r="E287" s="13"/>
      <c r="F287" s="14"/>
    </row>
    <row r="288" spans="3:6" s="1" customFormat="1" x14ac:dyDescent="0.3">
      <c r="C288" s="20"/>
      <c r="D288" s="13"/>
      <c r="E288" s="13"/>
      <c r="F288" s="14"/>
    </row>
    <row r="289" spans="3:6" s="1" customFormat="1" x14ac:dyDescent="0.3">
      <c r="C289" s="20"/>
      <c r="D289" s="13"/>
      <c r="E289" s="13"/>
      <c r="F289" s="14"/>
    </row>
    <row r="290" spans="3:6" s="1" customFormat="1" x14ac:dyDescent="0.3">
      <c r="C290" s="20"/>
      <c r="D290" s="13"/>
      <c r="E290" s="13"/>
      <c r="F290" s="14"/>
    </row>
    <row r="291" spans="3:6" s="1" customFormat="1" x14ac:dyDescent="0.3">
      <c r="C291" s="20"/>
      <c r="D291" s="13"/>
      <c r="E291" s="13"/>
      <c r="F291" s="14"/>
    </row>
    <row r="292" spans="3:6" s="1" customFormat="1" x14ac:dyDescent="0.3">
      <c r="C292" s="20"/>
      <c r="D292" s="13"/>
      <c r="E292" s="13"/>
      <c r="F292" s="14"/>
    </row>
    <row r="293" spans="3:6" s="1" customFormat="1" x14ac:dyDescent="0.3">
      <c r="C293" s="20"/>
      <c r="D293" s="13"/>
      <c r="E293" s="13"/>
      <c r="F293" s="14"/>
    </row>
    <row r="294" spans="3:6" s="1" customFormat="1" x14ac:dyDescent="0.3">
      <c r="C294" s="20"/>
      <c r="D294" s="13"/>
      <c r="E294" s="13"/>
      <c r="F294" s="14"/>
    </row>
    <row r="295" spans="3:6" s="1" customFormat="1" x14ac:dyDescent="0.3">
      <c r="C295" s="20"/>
      <c r="D295" s="13"/>
      <c r="E295" s="13"/>
      <c r="F295" s="14"/>
    </row>
    <row r="296" spans="3:6" s="1" customFormat="1" x14ac:dyDescent="0.3">
      <c r="C296" s="20"/>
      <c r="D296" s="13"/>
      <c r="E296" s="13"/>
      <c r="F296" s="14"/>
    </row>
    <row r="297" spans="3:6" s="1" customFormat="1" x14ac:dyDescent="0.3">
      <c r="C297" s="20"/>
      <c r="D297" s="13"/>
      <c r="E297" s="13"/>
      <c r="F297" s="14"/>
    </row>
    <row r="298" spans="3:6" s="1" customFormat="1" x14ac:dyDescent="0.3">
      <c r="C298" s="20"/>
      <c r="D298" s="13"/>
      <c r="E298" s="13"/>
      <c r="F298" s="14"/>
    </row>
    <row r="299" spans="3:6" s="1" customFormat="1" x14ac:dyDescent="0.3">
      <c r="C299" s="20"/>
      <c r="D299" s="13"/>
      <c r="E299" s="13"/>
      <c r="F299" s="14"/>
    </row>
    <row r="300" spans="3:6" s="1" customFormat="1" x14ac:dyDescent="0.3">
      <c r="C300" s="20"/>
      <c r="D300" s="13"/>
      <c r="E300" s="13"/>
      <c r="F300" s="14"/>
    </row>
    <row r="301" spans="3:6" s="1" customFormat="1" x14ac:dyDescent="0.3">
      <c r="C301" s="20"/>
      <c r="D301" s="13"/>
      <c r="E301" s="13"/>
      <c r="F301" s="14"/>
    </row>
    <row r="302" spans="3:6" s="1" customFormat="1" x14ac:dyDescent="0.3">
      <c r="C302" s="20"/>
      <c r="D302" s="13"/>
      <c r="E302" s="13"/>
      <c r="F302" s="14"/>
    </row>
    <row r="303" spans="3:6" s="1" customFormat="1" x14ac:dyDescent="0.3">
      <c r="C303" s="20"/>
      <c r="D303" s="13"/>
      <c r="E303" s="13"/>
      <c r="F303" s="14"/>
    </row>
    <row r="304" spans="3:6" s="1" customFormat="1" x14ac:dyDescent="0.3">
      <c r="C304" s="20"/>
      <c r="D304" s="13"/>
      <c r="E304" s="13"/>
      <c r="F304" s="14"/>
    </row>
    <row r="305" spans="3:6" s="1" customFormat="1" x14ac:dyDescent="0.3">
      <c r="C305" s="20"/>
      <c r="D305" s="13"/>
      <c r="E305" s="13"/>
      <c r="F305" s="14"/>
    </row>
    <row r="306" spans="3:6" s="1" customFormat="1" x14ac:dyDescent="0.3">
      <c r="C306" s="20"/>
      <c r="D306" s="13"/>
      <c r="E306" s="13"/>
      <c r="F306" s="14"/>
    </row>
    <row r="307" spans="3:6" s="1" customFormat="1" x14ac:dyDescent="0.3">
      <c r="C307" s="20"/>
      <c r="D307" s="13"/>
      <c r="E307" s="13"/>
      <c r="F307" s="14"/>
    </row>
    <row r="308" spans="3:6" s="1" customFormat="1" x14ac:dyDescent="0.3">
      <c r="C308" s="20"/>
      <c r="D308" s="13"/>
      <c r="E308" s="13"/>
      <c r="F308" s="14"/>
    </row>
    <row r="309" spans="3:6" s="1" customFormat="1" x14ac:dyDescent="0.3">
      <c r="C309" s="20"/>
      <c r="D309" s="13"/>
      <c r="E309" s="13"/>
      <c r="F309" s="14"/>
    </row>
    <row r="310" spans="3:6" s="1" customFormat="1" x14ac:dyDescent="0.3">
      <c r="C310" s="20"/>
      <c r="D310" s="13"/>
      <c r="E310" s="13"/>
      <c r="F310" s="14"/>
    </row>
    <row r="311" spans="3:6" s="1" customFormat="1" x14ac:dyDescent="0.3">
      <c r="C311" s="20"/>
      <c r="D311" s="13"/>
      <c r="E311" s="13"/>
      <c r="F311" s="14"/>
    </row>
    <row r="312" spans="3:6" s="1" customFormat="1" x14ac:dyDescent="0.3">
      <c r="C312" s="20"/>
      <c r="D312" s="13"/>
      <c r="E312" s="13"/>
      <c r="F312" s="14"/>
    </row>
    <row r="313" spans="3:6" s="1" customFormat="1" x14ac:dyDescent="0.3">
      <c r="C313" s="20"/>
      <c r="D313" s="13"/>
      <c r="E313" s="13"/>
      <c r="F313" s="14"/>
    </row>
    <row r="314" spans="3:6" s="1" customFormat="1" x14ac:dyDescent="0.3">
      <c r="C314" s="20"/>
      <c r="D314" s="13"/>
      <c r="E314" s="13"/>
      <c r="F314" s="14"/>
    </row>
    <row r="315" spans="3:6" s="1" customFormat="1" x14ac:dyDescent="0.3">
      <c r="C315" s="20"/>
      <c r="D315" s="13"/>
      <c r="E315" s="13"/>
      <c r="F315" s="14"/>
    </row>
    <row r="316" spans="3:6" s="1" customFormat="1" x14ac:dyDescent="0.3">
      <c r="C316" s="20"/>
      <c r="D316" s="13"/>
      <c r="E316" s="13"/>
      <c r="F316" s="14"/>
    </row>
    <row r="317" spans="3:6" s="1" customFormat="1" x14ac:dyDescent="0.3">
      <c r="C317" s="20"/>
      <c r="D317" s="13"/>
      <c r="E317" s="13"/>
      <c r="F317" s="14"/>
    </row>
    <row r="318" spans="3:6" s="1" customFormat="1" x14ac:dyDescent="0.3">
      <c r="C318" s="20"/>
      <c r="D318" s="13"/>
      <c r="E318" s="13"/>
      <c r="F318" s="14"/>
    </row>
    <row r="319" spans="3:6" s="1" customFormat="1" x14ac:dyDescent="0.3">
      <c r="C319" s="20"/>
      <c r="D319" s="13"/>
      <c r="E319" s="13"/>
      <c r="F319" s="14"/>
    </row>
    <row r="320" spans="3:6" s="1" customFormat="1" x14ac:dyDescent="0.3">
      <c r="C320" s="20"/>
      <c r="D320" s="13"/>
      <c r="E320" s="13"/>
      <c r="F320" s="14"/>
    </row>
    <row r="321" spans="3:6" s="1" customFormat="1" x14ac:dyDescent="0.3">
      <c r="C321" s="20"/>
      <c r="D321" s="13"/>
      <c r="E321" s="13"/>
      <c r="F321" s="14"/>
    </row>
    <row r="322" spans="3:6" s="1" customFormat="1" x14ac:dyDescent="0.3">
      <c r="C322" s="20"/>
      <c r="D322" s="13"/>
      <c r="E322" s="13"/>
      <c r="F322" s="14"/>
    </row>
    <row r="323" spans="3:6" s="1" customFormat="1" x14ac:dyDescent="0.3">
      <c r="C323" s="20"/>
      <c r="D323" s="13"/>
      <c r="E323" s="13"/>
      <c r="F323" s="14"/>
    </row>
    <row r="324" spans="3:6" s="1" customFormat="1" x14ac:dyDescent="0.3">
      <c r="C324" s="20"/>
      <c r="D324" s="13"/>
      <c r="E324" s="13"/>
      <c r="F324" s="14"/>
    </row>
    <row r="325" spans="3:6" s="1" customFormat="1" x14ac:dyDescent="0.3">
      <c r="C325" s="20"/>
      <c r="D325" s="13"/>
      <c r="E325" s="13"/>
      <c r="F325" s="14"/>
    </row>
    <row r="326" spans="3:6" s="1" customFormat="1" x14ac:dyDescent="0.3">
      <c r="C326" s="20"/>
      <c r="D326" s="13"/>
      <c r="E326" s="13"/>
      <c r="F326" s="14"/>
    </row>
    <row r="327" spans="3:6" s="1" customFormat="1" x14ac:dyDescent="0.3">
      <c r="C327" s="20"/>
      <c r="D327" s="13"/>
      <c r="E327" s="13"/>
      <c r="F327" s="14"/>
    </row>
    <row r="328" spans="3:6" s="1" customFormat="1" x14ac:dyDescent="0.3">
      <c r="C328" s="20"/>
      <c r="D328" s="13"/>
      <c r="E328" s="13"/>
      <c r="F328" s="14"/>
    </row>
    <row r="329" spans="3:6" s="1" customFormat="1" x14ac:dyDescent="0.3">
      <c r="C329" s="20"/>
      <c r="D329" s="13"/>
      <c r="E329" s="13"/>
      <c r="F329" s="14"/>
    </row>
    <row r="330" spans="3:6" s="1" customFormat="1" x14ac:dyDescent="0.3">
      <c r="C330" s="20"/>
      <c r="D330" s="13"/>
      <c r="E330" s="13"/>
      <c r="F330" s="14"/>
    </row>
    <row r="331" spans="3:6" s="1" customFormat="1" x14ac:dyDescent="0.3">
      <c r="C331" s="20"/>
      <c r="D331" s="13"/>
      <c r="E331" s="13"/>
      <c r="F331" s="14"/>
    </row>
    <row r="332" spans="3:6" s="1" customFormat="1" x14ac:dyDescent="0.3">
      <c r="C332" s="20"/>
      <c r="D332" s="13"/>
      <c r="E332" s="13"/>
      <c r="F332" s="14"/>
    </row>
    <row r="333" spans="3:6" s="1" customFormat="1" x14ac:dyDescent="0.3">
      <c r="C333" s="20"/>
      <c r="D333" s="13"/>
      <c r="E333" s="13"/>
      <c r="F333" s="14"/>
    </row>
    <row r="334" spans="3:6" s="1" customFormat="1" x14ac:dyDescent="0.3">
      <c r="C334" s="20"/>
      <c r="D334" s="13"/>
      <c r="E334" s="13"/>
      <c r="F334" s="14"/>
    </row>
    <row r="335" spans="3:6" s="1" customFormat="1" x14ac:dyDescent="0.3">
      <c r="C335" s="20"/>
      <c r="D335" s="13"/>
      <c r="E335" s="13"/>
      <c r="F335" s="14"/>
    </row>
    <row r="336" spans="3:6" s="1" customFormat="1" x14ac:dyDescent="0.3">
      <c r="C336" s="20"/>
      <c r="D336" s="13"/>
      <c r="E336" s="13"/>
      <c r="F336" s="14"/>
    </row>
    <row r="337" spans="3:6" s="1" customFormat="1" x14ac:dyDescent="0.3">
      <c r="C337" s="20"/>
      <c r="D337" s="13"/>
      <c r="E337" s="13"/>
      <c r="F337" s="14"/>
    </row>
    <row r="338" spans="3:6" s="1" customFormat="1" x14ac:dyDescent="0.3">
      <c r="C338" s="20"/>
      <c r="D338" s="13"/>
      <c r="E338" s="13"/>
      <c r="F338" s="14"/>
    </row>
    <row r="339" spans="3:6" s="1" customFormat="1" x14ac:dyDescent="0.3">
      <c r="C339" s="20"/>
      <c r="D339" s="13"/>
      <c r="E339" s="13"/>
      <c r="F339" s="14"/>
    </row>
    <row r="340" spans="3:6" s="1" customFormat="1" x14ac:dyDescent="0.3">
      <c r="C340" s="20"/>
      <c r="D340" s="13"/>
      <c r="E340" s="13"/>
      <c r="F340" s="14"/>
    </row>
    <row r="341" spans="3:6" s="1" customFormat="1" x14ac:dyDescent="0.3">
      <c r="C341" s="20"/>
      <c r="D341" s="13"/>
      <c r="E341" s="13"/>
      <c r="F341" s="14"/>
    </row>
    <row r="342" spans="3:6" s="1" customFormat="1" x14ac:dyDescent="0.3">
      <c r="C342" s="20"/>
      <c r="D342" s="13"/>
      <c r="E342" s="13"/>
      <c r="F342" s="14"/>
    </row>
    <row r="343" spans="3:6" s="1" customFormat="1" x14ac:dyDescent="0.3">
      <c r="C343" s="20"/>
      <c r="D343" s="13"/>
      <c r="E343" s="13"/>
      <c r="F343" s="14"/>
    </row>
    <row r="344" spans="3:6" s="1" customFormat="1" x14ac:dyDescent="0.3">
      <c r="C344" s="20"/>
      <c r="D344" s="13"/>
      <c r="E344" s="13"/>
      <c r="F344" s="14"/>
    </row>
    <row r="345" spans="3:6" s="1" customFormat="1" x14ac:dyDescent="0.3">
      <c r="C345" s="20"/>
      <c r="D345" s="13"/>
      <c r="E345" s="13"/>
      <c r="F345" s="14"/>
    </row>
    <row r="346" spans="3:6" s="1" customFormat="1" x14ac:dyDescent="0.3">
      <c r="C346" s="20"/>
      <c r="D346" s="13"/>
      <c r="E346" s="13"/>
      <c r="F346" s="14"/>
    </row>
    <row r="347" spans="3:6" s="1" customFormat="1" x14ac:dyDescent="0.3">
      <c r="C347" s="20"/>
      <c r="D347" s="13"/>
      <c r="E347" s="13"/>
      <c r="F347" s="14"/>
    </row>
    <row r="348" spans="3:6" s="1" customFormat="1" x14ac:dyDescent="0.3">
      <c r="C348" s="20"/>
      <c r="D348" s="13"/>
      <c r="E348" s="13"/>
      <c r="F348" s="14"/>
    </row>
    <row r="349" spans="3:6" s="1" customFormat="1" x14ac:dyDescent="0.3">
      <c r="C349" s="20"/>
      <c r="D349" s="13"/>
      <c r="E349" s="13"/>
      <c r="F349" s="14"/>
    </row>
    <row r="350" spans="3:6" s="1" customFormat="1" x14ac:dyDescent="0.3">
      <c r="C350" s="20"/>
      <c r="D350" s="13"/>
      <c r="E350" s="13"/>
      <c r="F350" s="14"/>
    </row>
    <row r="351" spans="3:6" s="1" customFormat="1" x14ac:dyDescent="0.3">
      <c r="C351" s="20"/>
      <c r="D351" s="13"/>
      <c r="E351" s="13"/>
      <c r="F351" s="14"/>
    </row>
    <row r="352" spans="3:6" s="1" customFormat="1" x14ac:dyDescent="0.3">
      <c r="C352" s="20"/>
      <c r="D352" s="13"/>
      <c r="E352" s="13"/>
      <c r="F352" s="14"/>
    </row>
    <row r="353" spans="3:6" s="1" customFormat="1" x14ac:dyDescent="0.3">
      <c r="C353" s="20"/>
      <c r="D353" s="13"/>
      <c r="E353" s="13"/>
      <c r="F353" s="14"/>
    </row>
    <row r="354" spans="3:6" s="1" customFormat="1" x14ac:dyDescent="0.3">
      <c r="C354" s="20"/>
      <c r="D354" s="13"/>
      <c r="E354" s="13"/>
      <c r="F354" s="14"/>
    </row>
    <row r="355" spans="3:6" s="1" customFormat="1" x14ac:dyDescent="0.3">
      <c r="C355" s="20"/>
      <c r="D355" s="13"/>
      <c r="E355" s="13"/>
      <c r="F355" s="14"/>
    </row>
    <row r="356" spans="3:6" s="1" customFormat="1" x14ac:dyDescent="0.3">
      <c r="C356" s="20"/>
      <c r="D356" s="13"/>
      <c r="E356" s="13"/>
      <c r="F356" s="14"/>
    </row>
    <row r="357" spans="3:6" s="1" customFormat="1" x14ac:dyDescent="0.3">
      <c r="C357" s="20"/>
      <c r="D357" s="13"/>
      <c r="E357" s="13"/>
      <c r="F357" s="14"/>
    </row>
    <row r="358" spans="3:6" s="1" customFormat="1" x14ac:dyDescent="0.3">
      <c r="C358" s="20"/>
      <c r="D358" s="13"/>
      <c r="E358" s="13"/>
      <c r="F358" s="14"/>
    </row>
    <row r="359" spans="3:6" s="1" customFormat="1" x14ac:dyDescent="0.3">
      <c r="C359" s="20"/>
      <c r="D359" s="13"/>
      <c r="E359" s="13"/>
      <c r="F359" s="14"/>
    </row>
    <row r="360" spans="3:6" s="1" customFormat="1" x14ac:dyDescent="0.3">
      <c r="C360" s="20"/>
      <c r="D360" s="13"/>
      <c r="E360" s="13"/>
      <c r="F360" s="14"/>
    </row>
    <row r="361" spans="3:6" s="1" customFormat="1" x14ac:dyDescent="0.3">
      <c r="C361" s="20"/>
      <c r="D361" s="13"/>
      <c r="E361" s="13"/>
      <c r="F361" s="14"/>
    </row>
    <row r="362" spans="3:6" s="1" customFormat="1" x14ac:dyDescent="0.3">
      <c r="C362" s="20"/>
      <c r="D362" s="13"/>
      <c r="E362" s="13"/>
      <c r="F362" s="14"/>
    </row>
    <row r="363" spans="3:6" s="1" customFormat="1" x14ac:dyDescent="0.3">
      <c r="C363" s="20"/>
      <c r="D363" s="13"/>
      <c r="E363" s="13"/>
      <c r="F363" s="14"/>
    </row>
    <row r="364" spans="3:6" s="1" customFormat="1" x14ac:dyDescent="0.3">
      <c r="C364" s="20"/>
      <c r="D364" s="13"/>
      <c r="E364" s="13"/>
      <c r="F364" s="14"/>
    </row>
    <row r="365" spans="3:6" s="1" customFormat="1" x14ac:dyDescent="0.3">
      <c r="C365" s="20"/>
      <c r="D365" s="13"/>
      <c r="E365" s="13"/>
      <c r="F365" s="14"/>
    </row>
    <row r="366" spans="3:6" s="1" customFormat="1" x14ac:dyDescent="0.3">
      <c r="C366" s="20"/>
      <c r="D366" s="13"/>
      <c r="E366" s="13"/>
      <c r="F366" s="14"/>
    </row>
    <row r="367" spans="3:6" s="1" customFormat="1" x14ac:dyDescent="0.3">
      <c r="C367" s="20"/>
      <c r="D367" s="13"/>
      <c r="E367" s="13"/>
      <c r="F367" s="14"/>
    </row>
    <row r="368" spans="3:6" s="1" customFormat="1" x14ac:dyDescent="0.3">
      <c r="C368" s="20"/>
      <c r="D368" s="13"/>
      <c r="E368" s="13"/>
      <c r="F368" s="14"/>
    </row>
    <row r="369" spans="3:6" s="1" customFormat="1" x14ac:dyDescent="0.3">
      <c r="C369" s="20"/>
      <c r="D369" s="13"/>
      <c r="E369" s="13"/>
      <c r="F369" s="14"/>
    </row>
    <row r="370" spans="3:6" s="1" customFormat="1" x14ac:dyDescent="0.3">
      <c r="C370" s="20"/>
      <c r="D370" s="13"/>
      <c r="E370" s="13"/>
      <c r="F370" s="14"/>
    </row>
    <row r="371" spans="3:6" s="1" customFormat="1" x14ac:dyDescent="0.3">
      <c r="C371" s="20"/>
      <c r="D371" s="13"/>
      <c r="E371" s="13"/>
      <c r="F371" s="14"/>
    </row>
    <row r="372" spans="3:6" s="1" customFormat="1" x14ac:dyDescent="0.3">
      <c r="C372" s="20"/>
      <c r="D372" s="13"/>
      <c r="E372" s="13"/>
      <c r="F372" s="14"/>
    </row>
    <row r="373" spans="3:6" s="1" customFormat="1" x14ac:dyDescent="0.3">
      <c r="C373" s="20"/>
      <c r="D373" s="13"/>
      <c r="E373" s="13"/>
      <c r="F373" s="14"/>
    </row>
    <row r="374" spans="3:6" s="1" customFormat="1" x14ac:dyDescent="0.3">
      <c r="C374" s="20"/>
      <c r="D374" s="13"/>
      <c r="E374" s="13"/>
      <c r="F374" s="14"/>
    </row>
    <row r="375" spans="3:6" s="1" customFormat="1" x14ac:dyDescent="0.3">
      <c r="C375" s="20"/>
      <c r="D375" s="13"/>
      <c r="E375" s="13"/>
      <c r="F375" s="14"/>
    </row>
    <row r="376" spans="3:6" s="1" customFormat="1" x14ac:dyDescent="0.3">
      <c r="C376" s="20"/>
      <c r="D376" s="13"/>
      <c r="E376" s="13"/>
      <c r="F376" s="14"/>
    </row>
    <row r="377" spans="3:6" s="1" customFormat="1" x14ac:dyDescent="0.3">
      <c r="C377" s="20"/>
      <c r="D377" s="13"/>
      <c r="E377" s="13"/>
      <c r="F377" s="14"/>
    </row>
    <row r="378" spans="3:6" s="1" customFormat="1" x14ac:dyDescent="0.3">
      <c r="C378" s="20"/>
      <c r="D378" s="13"/>
      <c r="E378" s="13"/>
      <c r="F378" s="14"/>
    </row>
    <row r="379" spans="3:6" s="1" customFormat="1" x14ac:dyDescent="0.3">
      <c r="C379" s="20"/>
      <c r="D379" s="13"/>
      <c r="E379" s="13"/>
      <c r="F379" s="14"/>
    </row>
    <row r="380" spans="3:6" s="1" customFormat="1" x14ac:dyDescent="0.3">
      <c r="C380" s="20"/>
      <c r="D380" s="13"/>
      <c r="E380" s="13"/>
      <c r="F380" s="14"/>
    </row>
    <row r="381" spans="3:6" s="1" customFormat="1" x14ac:dyDescent="0.3">
      <c r="C381" s="20"/>
      <c r="D381" s="13"/>
      <c r="E381" s="13"/>
      <c r="F381" s="14"/>
    </row>
    <row r="382" spans="3:6" s="1" customFormat="1" x14ac:dyDescent="0.3">
      <c r="C382" s="20"/>
      <c r="D382" s="13"/>
      <c r="E382" s="13"/>
      <c r="F382" s="14"/>
    </row>
    <row r="383" spans="3:6" s="1" customFormat="1" x14ac:dyDescent="0.3">
      <c r="C383" s="20"/>
      <c r="D383" s="13"/>
      <c r="E383" s="13"/>
      <c r="F383" s="14"/>
    </row>
    <row r="384" spans="3:6" s="1" customFormat="1" x14ac:dyDescent="0.3">
      <c r="C384" s="20"/>
      <c r="D384" s="13"/>
      <c r="E384" s="13"/>
      <c r="F384" s="14"/>
    </row>
    <row r="385" spans="1:9" s="1" customFormat="1" x14ac:dyDescent="0.3">
      <c r="C385" s="20"/>
      <c r="D385" s="13"/>
      <c r="E385" s="13"/>
      <c r="F385" s="14"/>
    </row>
    <row r="386" spans="1:9" s="1" customFormat="1" x14ac:dyDescent="0.3">
      <c r="C386" s="20"/>
      <c r="D386" s="13"/>
      <c r="E386" s="13"/>
      <c r="F386" s="14"/>
    </row>
    <row r="387" spans="1:9" s="1" customFormat="1" x14ac:dyDescent="0.3">
      <c r="C387" s="20"/>
      <c r="D387" s="13"/>
      <c r="E387" s="13"/>
      <c r="F387" s="14"/>
    </row>
    <row r="388" spans="1:9" s="1" customFormat="1" x14ac:dyDescent="0.3">
      <c r="C388" s="20"/>
      <c r="D388" s="13"/>
      <c r="E388" s="13"/>
      <c r="F388" s="14"/>
    </row>
    <row r="389" spans="1:9" s="1" customFormat="1" x14ac:dyDescent="0.3">
      <c r="C389" s="20"/>
      <c r="D389" s="13"/>
      <c r="E389" s="13"/>
      <c r="F389" s="14"/>
    </row>
    <row r="390" spans="1:9" s="1" customFormat="1" x14ac:dyDescent="0.3">
      <c r="C390" s="20"/>
      <c r="D390" s="13"/>
      <c r="E390" s="13"/>
      <c r="F390" s="14"/>
    </row>
    <row r="391" spans="1:9" s="1" customFormat="1" x14ac:dyDescent="0.3">
      <c r="C391" s="20"/>
      <c r="D391" s="13"/>
      <c r="E391" s="13"/>
      <c r="F391" s="14"/>
    </row>
    <row r="392" spans="1:9" s="1" customFormat="1" x14ac:dyDescent="0.3">
      <c r="C392" s="20"/>
      <c r="D392" s="13"/>
      <c r="E392" s="13"/>
      <c r="F392" s="14"/>
    </row>
    <row r="393" spans="1:9" s="1" customFormat="1" x14ac:dyDescent="0.3">
      <c r="C393" s="20"/>
      <c r="D393" s="13"/>
      <c r="E393" s="13"/>
      <c r="F393" s="14"/>
    </row>
    <row r="394" spans="1:9" s="1" customFormat="1" x14ac:dyDescent="0.3">
      <c r="C394" s="20"/>
      <c r="D394" s="13"/>
      <c r="E394" s="13"/>
      <c r="F394" s="14"/>
    </row>
    <row r="395" spans="1:9" s="1" customFormat="1" x14ac:dyDescent="0.3">
      <c r="C395" s="20"/>
      <c r="D395" s="13"/>
      <c r="E395" s="13"/>
      <c r="F395" s="14"/>
    </row>
    <row r="396" spans="1:9" s="1" customFormat="1" x14ac:dyDescent="0.3">
      <c r="C396" s="20"/>
      <c r="D396" s="13"/>
      <c r="E396" s="13"/>
      <c r="F396" s="14"/>
    </row>
    <row r="397" spans="1:9" s="1" customFormat="1" x14ac:dyDescent="0.3">
      <c r="C397" s="20"/>
      <c r="D397" s="13"/>
      <c r="E397" s="13"/>
      <c r="F397" s="14"/>
    </row>
    <row r="398" spans="1:9" s="1" customFormat="1" x14ac:dyDescent="0.3">
      <c r="C398" s="20"/>
      <c r="D398" s="13"/>
      <c r="E398" s="13"/>
      <c r="F398" s="14"/>
    </row>
    <row r="399" spans="1:9" s="1" customFormat="1" x14ac:dyDescent="0.3">
      <c r="C399" s="20"/>
      <c r="D399" s="13"/>
      <c r="E399" s="13"/>
      <c r="F399" s="14"/>
    </row>
    <row r="400" spans="1:9" s="1" customFormat="1" x14ac:dyDescent="0.3">
      <c r="A400" s="2"/>
      <c r="C400" s="20"/>
      <c r="D400" s="13"/>
      <c r="E400" s="13"/>
      <c r="F400" s="14"/>
      <c r="I400" s="15"/>
    </row>
  </sheetData>
  <mergeCells count="26">
    <mergeCell ref="I44:K44"/>
    <mergeCell ref="C45:G45"/>
    <mergeCell ref="C87:G87"/>
    <mergeCell ref="C46:C47"/>
    <mergeCell ref="D46:D48"/>
    <mergeCell ref="E46:E48"/>
    <mergeCell ref="G46:G47"/>
    <mergeCell ref="C89:E89"/>
    <mergeCell ref="C49:H49"/>
    <mergeCell ref="C82:G82"/>
    <mergeCell ref="C83:G83"/>
    <mergeCell ref="C84:G84"/>
    <mergeCell ref="C85:G85"/>
    <mergeCell ref="C86:G86"/>
    <mergeCell ref="C68:G68"/>
    <mergeCell ref="C62:G62"/>
    <mergeCell ref="B2:F2"/>
    <mergeCell ref="C3:D3"/>
    <mergeCell ref="C6:H6"/>
    <mergeCell ref="C7:H7"/>
    <mergeCell ref="C8:H9"/>
    <mergeCell ref="C10:C11"/>
    <mergeCell ref="D10:D12"/>
    <mergeCell ref="C13:H13"/>
    <mergeCell ref="C43:G43"/>
    <mergeCell ref="C44:G44"/>
  </mergeCells>
  <printOptions horizontalCentered="1" verticalCentered="1"/>
  <pageMargins left="0" right="0.11811023622047245" top="0" bottom="0" header="0" footer="0"/>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38EFA-2FD9-4915-931D-45B9DAFAD0BE}">
  <sheetPr>
    <tabColor rgb="FF92D050"/>
  </sheetPr>
  <dimension ref="A1:D45"/>
  <sheetViews>
    <sheetView view="pageBreakPreview" zoomScaleNormal="100" zoomScaleSheetLayoutView="100" workbookViewId="0">
      <selection activeCell="D37" sqref="D37"/>
    </sheetView>
  </sheetViews>
  <sheetFormatPr baseColWidth="10" defaultColWidth="19.7109375" defaultRowHeight="12.75" x14ac:dyDescent="0.3"/>
  <cols>
    <col min="1" max="1" width="5.5703125" style="98" bestFit="1" customWidth="1"/>
    <col min="2" max="2" width="50.140625" style="137" bestFit="1" customWidth="1"/>
    <col min="3" max="16384" width="19.7109375" style="98"/>
  </cols>
  <sheetData>
    <row r="1" spans="1:3" ht="18" x14ac:dyDescent="0.3">
      <c r="A1" s="196" t="s">
        <v>107</v>
      </c>
      <c r="B1" s="197"/>
      <c r="C1" s="197"/>
    </row>
    <row r="2" spans="1:3" ht="15" thickBot="1" x14ac:dyDescent="0.35">
      <c r="A2" s="198"/>
      <c r="B2" s="199"/>
      <c r="C2" s="99"/>
    </row>
    <row r="3" spans="1:3" ht="15.75" x14ac:dyDescent="0.3">
      <c r="A3" s="100"/>
      <c r="B3" s="101"/>
      <c r="C3" s="102" t="s">
        <v>108</v>
      </c>
    </row>
    <row r="4" spans="1:3" ht="15.75" x14ac:dyDescent="0.3">
      <c r="A4" s="103" t="s">
        <v>109</v>
      </c>
      <c r="B4" s="200" t="s">
        <v>110</v>
      </c>
      <c r="C4" s="201"/>
    </row>
    <row r="5" spans="1:3" ht="15" x14ac:dyDescent="0.3">
      <c r="A5" s="104" t="s">
        <v>111</v>
      </c>
      <c r="B5" s="105" t="s">
        <v>161</v>
      </c>
      <c r="C5" s="106">
        <v>1</v>
      </c>
    </row>
    <row r="6" spans="1:3" ht="15" x14ac:dyDescent="0.3">
      <c r="A6" s="104" t="s">
        <v>112</v>
      </c>
      <c r="B6" s="107" t="s">
        <v>113</v>
      </c>
      <c r="C6" s="106">
        <v>8.3333333333333329E-2</v>
      </c>
    </row>
    <row r="7" spans="1:3" ht="15" x14ac:dyDescent="0.3">
      <c r="A7" s="104" t="s">
        <v>114</v>
      </c>
      <c r="B7" s="107" t="s">
        <v>115</v>
      </c>
      <c r="C7" s="106">
        <v>8.3333333333333329E-2</v>
      </c>
    </row>
    <row r="8" spans="1:3" ht="15" x14ac:dyDescent="0.3">
      <c r="A8" s="104" t="s">
        <v>116</v>
      </c>
      <c r="B8" s="107" t="s">
        <v>117</v>
      </c>
      <c r="C8" s="106">
        <v>0.01</v>
      </c>
    </row>
    <row r="9" spans="1:3" ht="15" x14ac:dyDescent="0.3">
      <c r="A9" s="104" t="s">
        <v>118</v>
      </c>
      <c r="B9" s="105" t="s">
        <v>119</v>
      </c>
      <c r="C9" s="106">
        <v>4.1666666666666664E-2</v>
      </c>
    </row>
    <row r="10" spans="1:3" ht="15" x14ac:dyDescent="0.3">
      <c r="A10" s="104" t="s">
        <v>120</v>
      </c>
      <c r="B10" s="105" t="s">
        <v>121</v>
      </c>
      <c r="C10" s="106">
        <v>0.20499999999999999</v>
      </c>
    </row>
    <row r="11" spans="1:3" ht="15" x14ac:dyDescent="0.3">
      <c r="A11" s="104" t="s">
        <v>122</v>
      </c>
      <c r="B11" s="105" t="s">
        <v>123</v>
      </c>
      <c r="C11" s="106">
        <v>0.04</v>
      </c>
    </row>
    <row r="12" spans="1:3" ht="15" x14ac:dyDescent="0.3">
      <c r="A12" s="104" t="s">
        <v>124</v>
      </c>
      <c r="B12" s="105" t="s">
        <v>125</v>
      </c>
      <c r="C12" s="106">
        <v>6.9599999999999995E-2</v>
      </c>
    </row>
    <row r="13" spans="1:3" ht="15" x14ac:dyDescent="0.3">
      <c r="A13" s="104" t="s">
        <v>126</v>
      </c>
      <c r="B13" s="105" t="s">
        <v>127</v>
      </c>
      <c r="C13" s="106">
        <v>0.02</v>
      </c>
    </row>
    <row r="14" spans="1:3" ht="15" x14ac:dyDescent="0.3">
      <c r="A14" s="104" t="s">
        <v>128</v>
      </c>
      <c r="B14" s="105" t="s">
        <v>129</v>
      </c>
      <c r="C14" s="106">
        <v>0.03</v>
      </c>
    </row>
    <row r="15" spans="1:3" ht="36.75" customHeight="1" x14ac:dyDescent="0.3">
      <c r="A15" s="104" t="s">
        <v>130</v>
      </c>
      <c r="B15" s="108" t="s">
        <v>131</v>
      </c>
      <c r="C15" s="106">
        <v>0.02</v>
      </c>
    </row>
    <row r="16" spans="1:3" ht="15" x14ac:dyDescent="0.3">
      <c r="A16" s="110" t="s">
        <v>132</v>
      </c>
      <c r="B16" s="111" t="s">
        <v>133</v>
      </c>
      <c r="C16" s="112">
        <v>0.01</v>
      </c>
    </row>
    <row r="17" spans="1:3" ht="15" x14ac:dyDescent="0.3">
      <c r="A17" s="143" t="s">
        <v>160</v>
      </c>
      <c r="B17" s="144" t="s">
        <v>134</v>
      </c>
      <c r="C17" s="145">
        <v>0.01</v>
      </c>
    </row>
    <row r="18" spans="1:3" ht="16.5" thickBot="1" x14ac:dyDescent="0.35">
      <c r="A18" s="114"/>
      <c r="B18" s="115" t="s">
        <v>135</v>
      </c>
      <c r="C18" s="116">
        <f>SUM(C5:C17)</f>
        <v>1.6229333333333333</v>
      </c>
    </row>
    <row r="19" spans="1:3" ht="15.75" thickBot="1" x14ac:dyDescent="0.35">
      <c r="A19" s="117"/>
      <c r="B19" s="118"/>
      <c r="C19" s="119"/>
    </row>
    <row r="20" spans="1:3" ht="15.75" x14ac:dyDescent="0.3">
      <c r="A20" s="120" t="s">
        <v>136</v>
      </c>
      <c r="B20" s="202" t="s">
        <v>137</v>
      </c>
      <c r="C20" s="203"/>
    </row>
    <row r="21" spans="1:3" ht="30" x14ac:dyDescent="0.3">
      <c r="A21" s="104" t="s">
        <v>162</v>
      </c>
      <c r="B21" s="111" t="s">
        <v>165</v>
      </c>
      <c r="C21" s="106">
        <v>0.03</v>
      </c>
    </row>
    <row r="22" spans="1:3" ht="15" x14ac:dyDescent="0.3">
      <c r="A22" s="104" t="s">
        <v>163</v>
      </c>
      <c r="B22" s="121" t="s">
        <v>166</v>
      </c>
      <c r="C22" s="106">
        <v>0.01</v>
      </c>
    </row>
    <row r="23" spans="1:3" ht="15" x14ac:dyDescent="0.3">
      <c r="A23" s="104" t="s">
        <v>163</v>
      </c>
      <c r="B23" s="121" t="s">
        <v>139</v>
      </c>
      <c r="C23" s="106">
        <v>1.4999999999999999E-2</v>
      </c>
    </row>
    <row r="24" spans="1:3" ht="15" x14ac:dyDescent="0.3">
      <c r="A24" s="104" t="s">
        <v>138</v>
      </c>
      <c r="B24" s="121" t="s">
        <v>140</v>
      </c>
      <c r="C24" s="106">
        <v>0.02</v>
      </c>
    </row>
    <row r="25" spans="1:3" ht="15" x14ac:dyDescent="0.3">
      <c r="A25" s="104" t="s">
        <v>164</v>
      </c>
      <c r="B25" s="121" t="s">
        <v>141</v>
      </c>
      <c r="C25" s="106">
        <v>0.02</v>
      </c>
    </row>
    <row r="26" spans="1:3" ht="16.5" thickBot="1" x14ac:dyDescent="0.35">
      <c r="A26" s="114"/>
      <c r="B26" s="115" t="s">
        <v>142</v>
      </c>
      <c r="C26" s="116">
        <f>SUM(C21:C25)</f>
        <v>9.5000000000000001E-2</v>
      </c>
    </row>
    <row r="27" spans="1:3" ht="15" x14ac:dyDescent="0.3">
      <c r="A27" s="117"/>
      <c r="B27" s="118"/>
      <c r="C27" s="122"/>
    </row>
    <row r="28" spans="1:3" ht="15.75" thickBot="1" x14ac:dyDescent="0.35">
      <c r="A28" s="117"/>
      <c r="B28" s="118"/>
      <c r="C28" s="122"/>
    </row>
    <row r="29" spans="1:3" ht="15.75" x14ac:dyDescent="0.3">
      <c r="A29" s="120" t="s">
        <v>156</v>
      </c>
      <c r="B29" s="204" t="s">
        <v>147</v>
      </c>
      <c r="C29" s="205"/>
    </row>
    <row r="30" spans="1:3" ht="15" x14ac:dyDescent="0.3">
      <c r="A30" s="140" t="s">
        <v>143</v>
      </c>
      <c r="B30" s="139" t="s">
        <v>148</v>
      </c>
      <c r="C30" s="141">
        <v>9.9500000000000005E-3</v>
      </c>
    </row>
    <row r="31" spans="1:3" s="113" customFormat="1" ht="15" x14ac:dyDescent="0.3">
      <c r="A31" s="138" t="s">
        <v>144</v>
      </c>
      <c r="B31" s="139" t="s">
        <v>149</v>
      </c>
      <c r="C31" s="141">
        <v>6.1000000000000004E-3</v>
      </c>
    </row>
    <row r="32" spans="1:3" ht="15" x14ac:dyDescent="0.3">
      <c r="A32" s="140" t="s">
        <v>145</v>
      </c>
      <c r="B32" s="139" t="s">
        <v>150</v>
      </c>
      <c r="C32" s="141">
        <v>2.6530000000000001E-2</v>
      </c>
    </row>
    <row r="33" spans="1:4" ht="15" x14ac:dyDescent="0.3">
      <c r="A33" s="138" t="s">
        <v>157</v>
      </c>
      <c r="B33" s="139" t="s">
        <v>151</v>
      </c>
      <c r="C33" s="141">
        <v>4.0000000000000001E-3</v>
      </c>
    </row>
    <row r="34" spans="1:4" ht="15" x14ac:dyDescent="0.3">
      <c r="A34" s="140" t="s">
        <v>158</v>
      </c>
      <c r="B34" s="139" t="s">
        <v>152</v>
      </c>
      <c r="C34" s="141">
        <v>0.01</v>
      </c>
    </row>
    <row r="35" spans="1:4" s="113" customFormat="1" ht="15" x14ac:dyDescent="0.3">
      <c r="A35" s="138" t="s">
        <v>159</v>
      </c>
      <c r="B35" s="139" t="s">
        <v>153</v>
      </c>
      <c r="C35" s="142">
        <v>0.02</v>
      </c>
    </row>
    <row r="36" spans="1:4" ht="16.5" thickBot="1" x14ac:dyDescent="0.35">
      <c r="A36" s="114"/>
      <c r="B36" s="115" t="s">
        <v>142</v>
      </c>
      <c r="C36" s="116">
        <f>SUM(C30:C35)</f>
        <v>7.6580000000000009E-2</v>
      </c>
    </row>
    <row r="37" spans="1:4" ht="15" x14ac:dyDescent="0.3">
      <c r="A37" s="123"/>
      <c r="B37" s="124"/>
      <c r="C37" s="125"/>
    </row>
    <row r="38" spans="1:4" ht="16.5" thickBot="1" x14ac:dyDescent="0.35">
      <c r="A38" s="126"/>
      <c r="B38" s="127"/>
      <c r="C38" s="128"/>
    </row>
    <row r="39" spans="1:4" ht="30.75" customHeight="1" thickBot="1" x14ac:dyDescent="0.35">
      <c r="A39" s="129" t="s">
        <v>146</v>
      </c>
      <c r="B39" s="130" t="s">
        <v>154</v>
      </c>
      <c r="C39" s="131">
        <v>0.2</v>
      </c>
      <c r="D39" s="146"/>
    </row>
    <row r="40" spans="1:4" ht="15" x14ac:dyDescent="0.3">
      <c r="A40" s="132"/>
      <c r="B40" s="133"/>
      <c r="C40" s="119"/>
    </row>
    <row r="41" spans="1:4" ht="15" x14ac:dyDescent="0.3">
      <c r="A41" s="134"/>
      <c r="B41" s="124"/>
      <c r="C41" s="135"/>
    </row>
    <row r="42" spans="1:4" ht="20.25" x14ac:dyDescent="0.3">
      <c r="A42" s="194" t="s">
        <v>155</v>
      </c>
      <c r="B42" s="195"/>
      <c r="C42" s="136">
        <f>+ROUND(C39+C36+C26+C18,0)</f>
        <v>2</v>
      </c>
    </row>
    <row r="43" spans="1:4" x14ac:dyDescent="0.3">
      <c r="C43" s="109"/>
    </row>
    <row r="44" spans="1:4" x14ac:dyDescent="0.3">
      <c r="C44" s="109"/>
    </row>
    <row r="45" spans="1:4" x14ac:dyDescent="0.3">
      <c r="C45" s="109"/>
    </row>
  </sheetData>
  <mergeCells count="6">
    <mergeCell ref="A42:B42"/>
    <mergeCell ref="A1:C1"/>
    <mergeCell ref="A2:B2"/>
    <mergeCell ref="B4:C4"/>
    <mergeCell ref="B20:C20"/>
    <mergeCell ref="B29:C29"/>
  </mergeCells>
  <phoneticPr fontId="34" type="noConversion"/>
  <pageMargins left="0.7" right="0.7" top="0.75" bottom="0.75" header="0.3" footer="0.3"/>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
  <sheetViews>
    <sheetView topLeftCell="G1" workbookViewId="0">
      <selection activeCell="S2" sqref="S2:U2"/>
    </sheetView>
  </sheetViews>
  <sheetFormatPr baseColWidth="10" defaultColWidth="35.28515625" defaultRowHeight="16.5" x14ac:dyDescent="0.3"/>
  <cols>
    <col min="1" max="1" width="2.140625" bestFit="1" customWidth="1"/>
    <col min="3" max="3" width="3.28515625" bestFit="1" customWidth="1"/>
    <col min="4" max="4" width="13" bestFit="1" customWidth="1"/>
    <col min="5" max="5" width="11" bestFit="1" customWidth="1"/>
    <col min="6" max="8" width="11" customWidth="1"/>
    <col min="9" max="9" width="11" bestFit="1" customWidth="1"/>
    <col min="10" max="10" width="13.7109375" customWidth="1"/>
    <col min="11" max="12" width="11" customWidth="1"/>
    <col min="13" max="14" width="11" bestFit="1" customWidth="1"/>
    <col min="15" max="16" width="11" customWidth="1"/>
    <col min="17" max="17" width="16.42578125" bestFit="1" customWidth="1"/>
    <col min="18" max="18" width="14.5703125" bestFit="1" customWidth="1"/>
    <col min="19" max="19" width="12" bestFit="1" customWidth="1"/>
    <col min="20" max="20" width="11" bestFit="1" customWidth="1"/>
    <col min="21" max="21" width="12" bestFit="1" customWidth="1"/>
  </cols>
  <sheetData>
    <row r="1" spans="1:21" x14ac:dyDescent="0.3">
      <c r="E1" t="s">
        <v>68</v>
      </c>
      <c r="I1" t="s">
        <v>69</v>
      </c>
      <c r="M1" t="s">
        <v>70</v>
      </c>
      <c r="Q1" t="s">
        <v>71</v>
      </c>
      <c r="R1" t="s">
        <v>72</v>
      </c>
    </row>
    <row r="2" spans="1:21" x14ac:dyDescent="0.3">
      <c r="E2" t="s">
        <v>73</v>
      </c>
      <c r="F2" t="s">
        <v>74</v>
      </c>
      <c r="G2" t="s">
        <v>75</v>
      </c>
      <c r="H2" t="s">
        <v>76</v>
      </c>
      <c r="I2" t="s">
        <v>73</v>
      </c>
      <c r="J2" t="s">
        <v>74</v>
      </c>
      <c r="K2" t="s">
        <v>75</v>
      </c>
      <c r="L2" t="s">
        <v>76</v>
      </c>
      <c r="M2" t="s">
        <v>73</v>
      </c>
      <c r="N2" t="s">
        <v>74</v>
      </c>
      <c r="O2" t="s">
        <v>75</v>
      </c>
      <c r="P2" t="s">
        <v>76</v>
      </c>
      <c r="R2" t="s">
        <v>73</v>
      </c>
      <c r="S2" t="s">
        <v>74</v>
      </c>
      <c r="T2" t="s">
        <v>75</v>
      </c>
      <c r="U2" t="s">
        <v>76</v>
      </c>
    </row>
    <row r="3" spans="1:21" ht="28.5" x14ac:dyDescent="0.3">
      <c r="A3" s="37">
        <v>1</v>
      </c>
      <c r="B3" s="48" t="s">
        <v>77</v>
      </c>
      <c r="C3" s="46" t="s">
        <v>78</v>
      </c>
      <c r="D3" s="79">
        <v>200000</v>
      </c>
      <c r="E3" s="83"/>
      <c r="H3">
        <v>96</v>
      </c>
      <c r="I3" s="83">
        <v>18</v>
      </c>
      <c r="L3">
        <v>64</v>
      </c>
      <c r="M3" s="83">
        <v>24</v>
      </c>
      <c r="P3">
        <v>96</v>
      </c>
      <c r="Q3" s="82">
        <f t="shared" ref="Q3:Q17" si="0">+E3+I3+M3</f>
        <v>42</v>
      </c>
      <c r="R3" s="83">
        <f t="shared" ref="R3:R9" si="1">+Q3*D3</f>
        <v>8400000</v>
      </c>
    </row>
    <row r="4" spans="1:21" ht="42.75" x14ac:dyDescent="0.3">
      <c r="A4" s="37">
        <v>1</v>
      </c>
      <c r="B4" s="48" t="s">
        <v>79</v>
      </c>
      <c r="C4" s="46" t="s">
        <v>78</v>
      </c>
      <c r="D4" s="79">
        <v>250000</v>
      </c>
      <c r="E4" s="83"/>
      <c r="I4" s="83">
        <v>42</v>
      </c>
      <c r="M4" s="83">
        <v>56</v>
      </c>
      <c r="Q4" s="82">
        <f t="shared" si="0"/>
        <v>98</v>
      </c>
      <c r="R4" s="83">
        <f t="shared" si="1"/>
        <v>24500000</v>
      </c>
    </row>
    <row r="5" spans="1:21" ht="42.75" x14ac:dyDescent="0.3">
      <c r="A5" s="37">
        <v>1</v>
      </c>
      <c r="B5" s="48" t="s">
        <v>80</v>
      </c>
      <c r="C5" s="46" t="s">
        <v>78</v>
      </c>
      <c r="D5" s="79">
        <v>60000</v>
      </c>
      <c r="E5" s="83">
        <v>108</v>
      </c>
      <c r="I5" s="83">
        <v>45</v>
      </c>
      <c r="M5" s="83">
        <v>72</v>
      </c>
      <c r="Q5" s="82">
        <f t="shared" si="0"/>
        <v>225</v>
      </c>
      <c r="R5" s="83">
        <f t="shared" si="1"/>
        <v>13500000</v>
      </c>
    </row>
    <row r="6" spans="1:21" ht="28.5" x14ac:dyDescent="0.3">
      <c r="A6" s="37">
        <v>1</v>
      </c>
      <c r="B6" s="48" t="s">
        <v>81</v>
      </c>
      <c r="C6" s="46" t="s">
        <v>61</v>
      </c>
      <c r="D6" s="79">
        <v>1000000</v>
      </c>
      <c r="E6" s="83">
        <v>11</v>
      </c>
      <c r="H6">
        <v>12</v>
      </c>
      <c r="I6" s="83">
        <v>4</v>
      </c>
      <c r="L6">
        <v>2</v>
      </c>
      <c r="M6" s="83">
        <v>8</v>
      </c>
      <c r="P6">
        <v>5</v>
      </c>
      <c r="Q6" s="82">
        <f t="shared" si="0"/>
        <v>23</v>
      </c>
      <c r="R6" s="83">
        <f t="shared" si="1"/>
        <v>23000000</v>
      </c>
    </row>
    <row r="7" spans="1:21" x14ac:dyDescent="0.3">
      <c r="A7" s="37"/>
      <c r="B7" s="48" t="s">
        <v>82</v>
      </c>
      <c r="C7" s="46" t="s">
        <v>83</v>
      </c>
      <c r="D7" s="79">
        <v>1000000</v>
      </c>
      <c r="E7" s="83"/>
      <c r="I7" s="83">
        <v>1</v>
      </c>
      <c r="M7" s="83">
        <v>1</v>
      </c>
      <c r="Q7" s="82">
        <f t="shared" si="0"/>
        <v>2</v>
      </c>
      <c r="R7" s="83">
        <f t="shared" si="1"/>
        <v>2000000</v>
      </c>
    </row>
    <row r="8" spans="1:21" ht="28.5" x14ac:dyDescent="0.3">
      <c r="A8" s="37"/>
      <c r="B8" s="48" t="s">
        <v>84</v>
      </c>
      <c r="C8" s="46" t="s">
        <v>83</v>
      </c>
      <c r="D8" s="79">
        <v>250000</v>
      </c>
      <c r="E8" s="83"/>
      <c r="I8" s="83">
        <v>2</v>
      </c>
      <c r="M8" s="83">
        <v>4</v>
      </c>
      <c r="Q8" s="82">
        <f t="shared" si="0"/>
        <v>6</v>
      </c>
      <c r="R8" s="83">
        <f t="shared" si="1"/>
        <v>1500000</v>
      </c>
    </row>
    <row r="9" spans="1:21" ht="28.5" x14ac:dyDescent="0.3">
      <c r="A9" s="37"/>
      <c r="B9" s="48" t="s">
        <v>85</v>
      </c>
      <c r="C9" s="46" t="s">
        <v>83</v>
      </c>
      <c r="D9" s="79">
        <v>100000</v>
      </c>
      <c r="E9" s="83">
        <v>11</v>
      </c>
      <c r="I9" s="83">
        <v>5</v>
      </c>
      <c r="M9" s="83">
        <v>8</v>
      </c>
      <c r="Q9" s="82">
        <f t="shared" si="0"/>
        <v>24</v>
      </c>
      <c r="R9" s="83">
        <f t="shared" si="1"/>
        <v>2400000</v>
      </c>
    </row>
    <row r="10" spans="1:21" x14ac:dyDescent="0.3">
      <c r="B10" s="81" t="s">
        <v>86</v>
      </c>
      <c r="E10" s="84"/>
      <c r="I10" s="84"/>
      <c r="M10" s="84"/>
      <c r="Q10" s="82">
        <f t="shared" si="0"/>
        <v>0</v>
      </c>
      <c r="R10" s="84"/>
    </row>
    <row r="11" spans="1:21" x14ac:dyDescent="0.3">
      <c r="A11" s="37"/>
      <c r="B11" s="48" t="s">
        <v>87</v>
      </c>
      <c r="C11" s="46" t="s">
        <v>61</v>
      </c>
      <c r="D11" s="79">
        <v>9500</v>
      </c>
      <c r="E11" s="83">
        <v>30</v>
      </c>
      <c r="H11">
        <v>36</v>
      </c>
      <c r="I11" s="83">
        <v>30</v>
      </c>
      <c r="L11">
        <v>24</v>
      </c>
      <c r="M11" s="83">
        <v>40</v>
      </c>
      <c r="P11">
        <v>36</v>
      </c>
      <c r="Q11" s="82">
        <f t="shared" si="0"/>
        <v>100</v>
      </c>
      <c r="R11" s="83">
        <f t="shared" ref="R11:R17" si="2">+Q11*D11</f>
        <v>950000</v>
      </c>
    </row>
    <row r="12" spans="1:21" x14ac:dyDescent="0.3">
      <c r="A12" s="37"/>
      <c r="B12" s="48" t="s">
        <v>88</v>
      </c>
      <c r="C12" s="46" t="s">
        <v>61</v>
      </c>
      <c r="D12" s="79">
        <v>40000</v>
      </c>
      <c r="E12" s="83">
        <v>30</v>
      </c>
      <c r="H12">
        <v>36</v>
      </c>
      <c r="I12" s="83">
        <v>30</v>
      </c>
      <c r="L12">
        <v>24</v>
      </c>
      <c r="M12" s="83">
        <v>40</v>
      </c>
      <c r="P12">
        <v>36</v>
      </c>
      <c r="Q12" s="82">
        <f t="shared" si="0"/>
        <v>100</v>
      </c>
      <c r="R12" s="83">
        <f t="shared" si="2"/>
        <v>4000000</v>
      </c>
    </row>
    <row r="13" spans="1:21" x14ac:dyDescent="0.3">
      <c r="A13" s="37"/>
      <c r="B13" s="48" t="s">
        <v>89</v>
      </c>
      <c r="C13" s="46" t="s">
        <v>61</v>
      </c>
      <c r="D13" s="79">
        <v>37000</v>
      </c>
      <c r="E13" s="83">
        <v>30</v>
      </c>
      <c r="H13">
        <v>36</v>
      </c>
      <c r="I13" s="83">
        <v>30</v>
      </c>
      <c r="L13">
        <v>24</v>
      </c>
      <c r="M13" s="83">
        <v>40</v>
      </c>
      <c r="P13">
        <v>36</v>
      </c>
      <c r="Q13" s="82">
        <f t="shared" si="0"/>
        <v>100</v>
      </c>
      <c r="R13" s="83">
        <f t="shared" si="2"/>
        <v>3700000</v>
      </c>
    </row>
    <row r="14" spans="1:21" x14ac:dyDescent="0.3">
      <c r="A14" s="37"/>
      <c r="B14" s="48" t="s">
        <v>90</v>
      </c>
      <c r="C14" s="46" t="s">
        <v>61</v>
      </c>
      <c r="D14" s="79">
        <v>18000</v>
      </c>
      <c r="E14" s="83">
        <v>20</v>
      </c>
      <c r="H14">
        <v>36</v>
      </c>
      <c r="I14" s="83">
        <v>20</v>
      </c>
      <c r="L14">
        <v>24</v>
      </c>
      <c r="M14" s="83">
        <v>30</v>
      </c>
      <c r="P14">
        <v>36</v>
      </c>
      <c r="Q14" s="82">
        <f t="shared" si="0"/>
        <v>70</v>
      </c>
      <c r="R14" s="83">
        <f t="shared" si="2"/>
        <v>1260000</v>
      </c>
    </row>
    <row r="15" spans="1:21" ht="42.75" x14ac:dyDescent="0.3">
      <c r="A15" s="37"/>
      <c r="B15" s="48" t="s">
        <v>91</v>
      </c>
      <c r="C15" s="46" t="s">
        <v>61</v>
      </c>
      <c r="D15" s="79">
        <v>35000</v>
      </c>
      <c r="E15" s="83">
        <v>20</v>
      </c>
      <c r="H15">
        <v>8</v>
      </c>
      <c r="I15" s="83">
        <v>20</v>
      </c>
      <c r="L15">
        <v>8</v>
      </c>
      <c r="M15" s="83">
        <v>30</v>
      </c>
      <c r="P15">
        <v>12</v>
      </c>
      <c r="Q15" s="82">
        <f t="shared" si="0"/>
        <v>70</v>
      </c>
      <c r="R15" s="83">
        <f t="shared" si="2"/>
        <v>2450000</v>
      </c>
    </row>
    <row r="16" spans="1:21" x14ac:dyDescent="0.3">
      <c r="A16" s="37"/>
      <c r="B16" s="48" t="s">
        <v>92</v>
      </c>
      <c r="C16" s="46" t="s">
        <v>61</v>
      </c>
      <c r="D16" s="79">
        <v>250000</v>
      </c>
      <c r="E16" s="83">
        <v>12</v>
      </c>
      <c r="H16">
        <v>8</v>
      </c>
      <c r="I16" s="83">
        <v>9</v>
      </c>
      <c r="L16">
        <v>8</v>
      </c>
      <c r="M16" s="83">
        <v>9</v>
      </c>
      <c r="P16">
        <v>12</v>
      </c>
      <c r="Q16" s="82">
        <f t="shared" si="0"/>
        <v>30</v>
      </c>
      <c r="R16" s="83">
        <f t="shared" si="2"/>
        <v>7500000</v>
      </c>
    </row>
    <row r="17" spans="1:21" ht="28.5" x14ac:dyDescent="0.3">
      <c r="A17" s="37"/>
      <c r="B17" s="48" t="s">
        <v>93</v>
      </c>
      <c r="C17" s="46" t="s">
        <v>61</v>
      </c>
      <c r="D17" s="79">
        <v>30000</v>
      </c>
      <c r="E17" s="83">
        <v>2</v>
      </c>
      <c r="I17" s="83">
        <v>2</v>
      </c>
      <c r="M17" s="83">
        <v>2</v>
      </c>
      <c r="Q17" s="82">
        <f t="shared" si="0"/>
        <v>6</v>
      </c>
      <c r="R17" s="83">
        <f t="shared" si="2"/>
        <v>180000</v>
      </c>
    </row>
    <row r="18" spans="1:21" x14ac:dyDescent="0.3">
      <c r="A18" s="37"/>
      <c r="B18" s="48" t="s">
        <v>94</v>
      </c>
      <c r="C18" s="46" t="s">
        <v>61</v>
      </c>
      <c r="D18" s="79"/>
      <c r="E18" s="83"/>
      <c r="I18" s="83"/>
      <c r="M18" s="83"/>
      <c r="R18" s="83"/>
    </row>
    <row r="19" spans="1:21" x14ac:dyDescent="0.3">
      <c r="F19" s="85">
        <v>80000000</v>
      </c>
      <c r="G19" s="85"/>
      <c r="H19" s="85"/>
      <c r="J19" s="85">
        <v>25000000</v>
      </c>
      <c r="K19" s="85">
        <f>2650000+11640000</f>
        <v>14290000</v>
      </c>
      <c r="L19" s="85"/>
      <c r="N19" s="85">
        <v>50000000</v>
      </c>
      <c r="O19" s="85">
        <f>2650000+18100000</f>
        <v>20750000</v>
      </c>
      <c r="P19" s="85"/>
      <c r="R19" s="82">
        <f>SUM(R3:R18)</f>
        <v>95340000</v>
      </c>
      <c r="S19" s="82">
        <f>+N19+J19+F19</f>
        <v>155000000</v>
      </c>
      <c r="T19" s="82">
        <f>+O19+K19</f>
        <v>35040000</v>
      </c>
      <c r="U19" s="82">
        <f>140440000+9000000</f>
        <v>149440000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election activeCell="E16" sqref="E16"/>
    </sheetView>
  </sheetViews>
  <sheetFormatPr baseColWidth="10" defaultColWidth="11.42578125" defaultRowHeight="16.5" x14ac:dyDescent="0.3"/>
  <cols>
    <col min="3" max="3" width="13.42578125" bestFit="1" customWidth="1"/>
    <col min="4" max="4" width="12" bestFit="1" customWidth="1"/>
    <col min="5" max="5" width="13.42578125" bestFit="1" customWidth="1"/>
    <col min="6" max="6" width="12" bestFit="1" customWidth="1"/>
    <col min="7" max="7" width="13.5703125" bestFit="1" customWidth="1"/>
    <col min="8" max="8" width="14.42578125" bestFit="1" customWidth="1"/>
  </cols>
  <sheetData>
    <row r="1" spans="1:8" s="91" customFormat="1" ht="33" x14ac:dyDescent="0.3">
      <c r="A1" s="89" t="s">
        <v>95</v>
      </c>
      <c r="B1" s="89" t="s">
        <v>96</v>
      </c>
      <c r="C1" s="89" t="s">
        <v>97</v>
      </c>
      <c r="D1" s="89" t="s">
        <v>98</v>
      </c>
      <c r="E1" s="89" t="s">
        <v>99</v>
      </c>
      <c r="F1" s="89" t="s">
        <v>100</v>
      </c>
      <c r="G1" s="90" t="s">
        <v>101</v>
      </c>
    </row>
    <row r="2" spans="1:8" x14ac:dyDescent="0.3">
      <c r="A2" t="s">
        <v>102</v>
      </c>
      <c r="B2">
        <v>4</v>
      </c>
      <c r="C2" s="85">
        <v>209571552</v>
      </c>
      <c r="D2" s="85">
        <v>246000000</v>
      </c>
      <c r="E2" s="85">
        <v>295060000</v>
      </c>
      <c r="F2" s="85"/>
      <c r="G2" s="85">
        <f>+AVERAGE(C2:E2)</f>
        <v>250210517.33333334</v>
      </c>
      <c r="H2" s="85">
        <f>+G2/B2</f>
        <v>62552629.333333336</v>
      </c>
    </row>
    <row r="3" spans="1:8" x14ac:dyDescent="0.3">
      <c r="A3" t="s">
        <v>103</v>
      </c>
      <c r="B3">
        <v>1</v>
      </c>
      <c r="C3" s="85">
        <v>151221315</v>
      </c>
      <c r="D3" s="85">
        <v>129000000</v>
      </c>
      <c r="E3" s="85">
        <v>56740000</v>
      </c>
      <c r="F3" s="85"/>
      <c r="G3" s="85">
        <f>+AVERAGE(C3:E3)</f>
        <v>112320438.33333333</v>
      </c>
      <c r="H3" s="85">
        <f t="shared" ref="H3:H4" si="0">+G3/B3</f>
        <v>112320438.33333333</v>
      </c>
    </row>
    <row r="4" spans="1:8" x14ac:dyDescent="0.3">
      <c r="A4" t="s">
        <v>104</v>
      </c>
      <c r="B4">
        <v>1</v>
      </c>
      <c r="C4" s="85">
        <v>182898352</v>
      </c>
      <c r="D4" s="85">
        <v>201000000</v>
      </c>
      <c r="E4" s="85">
        <v>65350000</v>
      </c>
      <c r="F4" s="85"/>
      <c r="G4" s="85">
        <f t="shared" ref="G4" si="1">+AVERAGE(C4:E4)</f>
        <v>149749450.66666666</v>
      </c>
      <c r="H4" s="85">
        <f t="shared" si="0"/>
        <v>149749450.66666666</v>
      </c>
    </row>
    <row r="5" spans="1:8" s="88" customFormat="1" x14ac:dyDescent="0.3">
      <c r="B5" s="92">
        <f t="shared" ref="B5:D5" si="2">SUM(B2:B4)</f>
        <v>6</v>
      </c>
      <c r="C5" s="92">
        <f t="shared" si="2"/>
        <v>543691219</v>
      </c>
      <c r="D5" s="92">
        <f t="shared" si="2"/>
        <v>576000000</v>
      </c>
      <c r="E5" s="92">
        <f>SUM(E2:E4)</f>
        <v>417150000</v>
      </c>
      <c r="F5" s="93">
        <v>479600000</v>
      </c>
      <c r="G5" s="93">
        <f>+AVERAGE(C5:F5)</f>
        <v>504110304.75</v>
      </c>
      <c r="H5" s="93">
        <f>+G5/B5</f>
        <v>84018384.125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9047C24DBBC44E87A085F4674E484D" ma:contentTypeVersion="16" ma:contentTypeDescription="Crear nuevo documento." ma:contentTypeScope="" ma:versionID="6b11ab079be99f8ee48c3f568a3c4025">
  <xsd:schema xmlns:xsd="http://www.w3.org/2001/XMLSchema" xmlns:xs="http://www.w3.org/2001/XMLSchema" xmlns:p="http://schemas.microsoft.com/office/2006/metadata/properties" xmlns:ns2="a914b71b-858b-4503-afac-5036ebc800c9" xmlns:ns3="6f978b93-81ab-4a5d-b37f-25dff762aba0" targetNamespace="http://schemas.microsoft.com/office/2006/metadata/properties" ma:root="true" ma:fieldsID="a4738fad6c8ad779d8bef66ee97f1f34" ns2:_="" ns3:_="">
    <xsd:import namespace="a914b71b-858b-4503-afac-5036ebc800c9"/>
    <xsd:import namespace="6f978b93-81ab-4a5d-b37f-25dff762ab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4b71b-858b-4503-afac-5036ebc80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0b250ed-df35-4c29-b582-a42869c24e3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978b93-81ab-4a5d-b37f-25dff762aba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b992ea-2018-4e31-bf33-f2feb5ef6e92}" ma:internalName="TaxCatchAll" ma:showField="CatchAllData" ma:web="6f978b93-81ab-4a5d-b37f-25dff762a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f978b93-81ab-4a5d-b37f-25dff762aba0" xsi:nil="true"/>
    <lcf76f155ced4ddcb4097134ff3c332f xmlns="a914b71b-858b-4503-afac-5036ebc800c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BEE471-6CD2-4694-8CE4-A00B5AD1D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4b71b-858b-4503-afac-5036ebc800c9"/>
    <ds:schemaRef ds:uri="6f978b93-81ab-4a5d-b37f-25dff762a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D6E4D3-828B-4119-8EA4-28EE299F5600}">
  <ds:schemaRefs>
    <ds:schemaRef ds:uri="http://schemas.microsoft.com/office/2006/metadata/properties"/>
    <ds:schemaRef ds:uri="http://schemas.microsoft.com/office/infopath/2007/PartnerControls"/>
    <ds:schemaRef ds:uri="6f978b93-81ab-4a5d-b37f-25dff762aba0"/>
    <ds:schemaRef ds:uri="a914b71b-858b-4503-afac-5036ebc800c9"/>
  </ds:schemaRefs>
</ds:datastoreItem>
</file>

<file path=customXml/itemProps3.xml><?xml version="1.0" encoding="utf-8"?>
<ds:datastoreItem xmlns:ds="http://schemas.openxmlformats.org/officeDocument/2006/customXml" ds:itemID="{F6219FF1-C3C3-4D21-9C3D-C4CDCC67A9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PRESUPUESTO OFICIAL</vt:lpstr>
      <vt:lpstr>FM</vt:lpstr>
      <vt:lpstr>Laboratorio</vt:lpstr>
      <vt:lpstr>V</vt:lpstr>
      <vt:lpstr>FM!Área_de_impresión</vt:lpstr>
      <vt:lpstr>'PRESUPUESTO OFICIAL'!Área_de_impresión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Alcira Páez Durán</dc:creator>
  <cp:keywords/>
  <dc:description/>
  <cp:lastModifiedBy>PRESENTACIONES</cp:lastModifiedBy>
  <cp:revision/>
  <dcterms:created xsi:type="dcterms:W3CDTF">2020-02-18T09:47:52Z</dcterms:created>
  <dcterms:modified xsi:type="dcterms:W3CDTF">2022-05-13T20:19:37Z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0x0101001D9047C24DBBC44E87A085F4674E484D</vt:lpwstr>
  </property>
</Properties>
</file>